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ysk A 2023.03.04\A\Chrząstowice\2025\"/>
    </mc:Choice>
  </mc:AlternateContent>
  <xr:revisionPtr revIDLastSave="0" documentId="13_ncr:1_{18FEF350-5FAF-4D85-85F3-E54BA68487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e " sheetId="1" r:id="rId1"/>
    <sheet name="wykaz ppe do umowy zał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4" i="1" l="1"/>
  <c r="AM43" i="1"/>
  <c r="J42" i="2"/>
  <c r="I42" i="2"/>
  <c r="H42" i="2"/>
  <c r="G42" i="2"/>
  <c r="E42" i="2"/>
  <c r="D42" i="2"/>
  <c r="C42" i="2"/>
  <c r="B42" i="2"/>
  <c r="A42" i="2"/>
  <c r="J41" i="2"/>
  <c r="I41" i="2"/>
  <c r="H41" i="2"/>
  <c r="G41" i="2"/>
  <c r="E41" i="2"/>
  <c r="D41" i="2"/>
  <c r="C41" i="2"/>
  <c r="B41" i="2"/>
  <c r="A41" i="2"/>
  <c r="AM42" i="1"/>
  <c r="A42" i="1"/>
  <c r="AM41" i="1" l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J40" i="2" l="1"/>
  <c r="I40" i="2"/>
  <c r="H40" i="2"/>
  <c r="G40" i="2"/>
  <c r="E40" i="2"/>
  <c r="D40" i="2"/>
  <c r="C40" i="2"/>
  <c r="B40" i="2"/>
  <c r="J39" i="2"/>
  <c r="I39" i="2"/>
  <c r="H39" i="2"/>
  <c r="G39" i="2"/>
  <c r="E39" i="2"/>
  <c r="D39" i="2"/>
  <c r="C39" i="2"/>
  <c r="B39" i="2"/>
  <c r="I38" i="2" l="1"/>
  <c r="H38" i="2"/>
  <c r="G38" i="2"/>
  <c r="E38" i="2"/>
  <c r="D38" i="2"/>
  <c r="C38" i="2"/>
  <c r="B38" i="2"/>
  <c r="I37" i="2"/>
  <c r="H37" i="2"/>
  <c r="G37" i="2"/>
  <c r="D37" i="2"/>
  <c r="C37" i="2"/>
  <c r="B37" i="2"/>
  <c r="I36" i="2"/>
  <c r="H36" i="2"/>
  <c r="G36" i="2"/>
  <c r="E36" i="2"/>
  <c r="D36" i="2"/>
  <c r="C36" i="2"/>
  <c r="B36" i="2"/>
  <c r="I35" i="2"/>
  <c r="H35" i="2"/>
  <c r="G35" i="2"/>
  <c r="E35" i="2"/>
  <c r="D35" i="2"/>
  <c r="C35" i="2"/>
  <c r="B35" i="2"/>
  <c r="I34" i="2"/>
  <c r="H34" i="2"/>
  <c r="G34" i="2"/>
  <c r="D34" i="2"/>
  <c r="C34" i="2"/>
  <c r="B34" i="2"/>
  <c r="I33" i="2"/>
  <c r="H33" i="2"/>
  <c r="G33" i="2"/>
  <c r="D33" i="2"/>
  <c r="C33" i="2"/>
  <c r="B33" i="2"/>
  <c r="I32" i="2"/>
  <c r="H32" i="2"/>
  <c r="G32" i="2"/>
  <c r="D32" i="2"/>
  <c r="C32" i="2"/>
  <c r="B32" i="2"/>
  <c r="I31" i="2"/>
  <c r="H31" i="2"/>
  <c r="G31" i="2"/>
  <c r="E31" i="2"/>
  <c r="D31" i="2"/>
  <c r="C31" i="2"/>
  <c r="B31" i="2"/>
  <c r="I30" i="2"/>
  <c r="H30" i="2"/>
  <c r="G30" i="2"/>
  <c r="E30" i="2"/>
  <c r="D30" i="2"/>
  <c r="C30" i="2"/>
  <c r="B30" i="2"/>
  <c r="I29" i="2"/>
  <c r="H29" i="2"/>
  <c r="G29" i="2"/>
  <c r="D29" i="2"/>
  <c r="C29" i="2"/>
  <c r="B29" i="2"/>
  <c r="I28" i="2"/>
  <c r="H28" i="2"/>
  <c r="G28" i="2"/>
  <c r="D28" i="2"/>
  <c r="C28" i="2"/>
  <c r="B28" i="2"/>
  <c r="I27" i="2"/>
  <c r="H27" i="2"/>
  <c r="G27" i="2"/>
  <c r="D27" i="2"/>
  <c r="C27" i="2"/>
  <c r="B27" i="2"/>
  <c r="I26" i="2"/>
  <c r="H26" i="2"/>
  <c r="G26" i="2"/>
  <c r="E26" i="2"/>
  <c r="D26" i="2"/>
  <c r="C26" i="2"/>
  <c r="B26" i="2"/>
  <c r="I25" i="2"/>
  <c r="H25" i="2"/>
  <c r="G25" i="2"/>
  <c r="D25" i="2"/>
  <c r="C25" i="2"/>
  <c r="B25" i="2"/>
  <c r="I24" i="2"/>
  <c r="H24" i="2"/>
  <c r="G24" i="2"/>
  <c r="E24" i="2"/>
  <c r="D24" i="2"/>
  <c r="C24" i="2"/>
  <c r="B24" i="2"/>
  <c r="I23" i="2"/>
  <c r="H23" i="2"/>
  <c r="G23" i="2"/>
  <c r="E23" i="2"/>
  <c r="D23" i="2"/>
  <c r="C23" i="2"/>
  <c r="B23" i="2"/>
  <c r="I22" i="2"/>
  <c r="H22" i="2"/>
  <c r="G22" i="2"/>
  <c r="D22" i="2"/>
  <c r="C22" i="2"/>
  <c r="B22" i="2"/>
  <c r="I21" i="2"/>
  <c r="H21" i="2"/>
  <c r="G21" i="2"/>
  <c r="D21" i="2"/>
  <c r="C21" i="2"/>
  <c r="B21" i="2"/>
  <c r="I20" i="2"/>
  <c r="H20" i="2"/>
  <c r="G20" i="2"/>
  <c r="D20" i="2"/>
  <c r="C20" i="2"/>
  <c r="B20" i="2"/>
  <c r="I19" i="2"/>
  <c r="H19" i="2"/>
  <c r="G19" i="2"/>
  <c r="D19" i="2"/>
  <c r="C19" i="2"/>
  <c r="B19" i="2"/>
  <c r="I18" i="2"/>
  <c r="H18" i="2"/>
  <c r="G18" i="2"/>
  <c r="E18" i="2"/>
  <c r="D18" i="2"/>
  <c r="C18" i="2"/>
  <c r="B18" i="2"/>
  <c r="I17" i="2"/>
  <c r="H17" i="2"/>
  <c r="G17" i="2"/>
  <c r="D17" i="2"/>
  <c r="C17" i="2"/>
  <c r="B17" i="2"/>
  <c r="I16" i="2"/>
  <c r="H16" i="2"/>
  <c r="G16" i="2"/>
  <c r="D16" i="2"/>
  <c r="C16" i="2"/>
  <c r="B16" i="2"/>
  <c r="I15" i="2"/>
  <c r="H15" i="2"/>
  <c r="G15" i="2"/>
  <c r="D15" i="2"/>
  <c r="C15" i="2"/>
  <c r="B15" i="2"/>
  <c r="I14" i="2"/>
  <c r="H14" i="2"/>
  <c r="G14" i="2"/>
  <c r="D14" i="2"/>
  <c r="C14" i="2"/>
  <c r="B14" i="2"/>
  <c r="I13" i="2"/>
  <c r="H13" i="2"/>
  <c r="G13" i="2"/>
  <c r="D13" i="2"/>
  <c r="C13" i="2"/>
  <c r="B13" i="2"/>
  <c r="I12" i="2"/>
  <c r="H12" i="2"/>
  <c r="G12" i="2"/>
  <c r="D12" i="2"/>
  <c r="C12" i="2"/>
  <c r="B12" i="2"/>
  <c r="I11" i="2"/>
  <c r="H11" i="2"/>
  <c r="G11" i="2"/>
  <c r="D11" i="2"/>
  <c r="C11" i="2"/>
  <c r="B11" i="2"/>
  <c r="I10" i="2"/>
  <c r="H10" i="2"/>
  <c r="G10" i="2"/>
  <c r="D10" i="2"/>
  <c r="C10" i="2"/>
  <c r="B10" i="2"/>
  <c r="I9" i="2"/>
  <c r="H9" i="2"/>
  <c r="G9" i="2"/>
  <c r="D9" i="2"/>
  <c r="C9" i="2"/>
  <c r="B9" i="2"/>
  <c r="I8" i="2"/>
  <c r="H8" i="2"/>
  <c r="G8" i="2"/>
  <c r="D8" i="2"/>
  <c r="C8" i="2"/>
  <c r="B8" i="2"/>
  <c r="I7" i="2"/>
  <c r="H7" i="2"/>
  <c r="G7" i="2"/>
  <c r="D7" i="2"/>
  <c r="C7" i="2"/>
  <c r="B7" i="2"/>
  <c r="I6" i="2"/>
  <c r="H6" i="2"/>
  <c r="G6" i="2"/>
  <c r="D6" i="2"/>
  <c r="C6" i="2"/>
  <c r="B6" i="2"/>
  <c r="I5" i="2"/>
  <c r="H5" i="2"/>
  <c r="G5" i="2"/>
  <c r="D5" i="2"/>
  <c r="C5" i="2"/>
  <c r="B5" i="2"/>
  <c r="I4" i="2"/>
  <c r="H4" i="2"/>
  <c r="G4" i="2"/>
  <c r="D4" i="2"/>
  <c r="C4" i="2"/>
  <c r="B4" i="2"/>
  <c r="I3" i="2"/>
  <c r="H3" i="2"/>
  <c r="G3" i="2"/>
  <c r="D3" i="2"/>
  <c r="C3" i="2"/>
  <c r="B3" i="2"/>
  <c r="J38" i="2" l="1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39" i="2"/>
  <c r="A4" i="2"/>
  <c r="J3" i="2"/>
  <c r="A3" i="2"/>
  <c r="A40" i="2" l="1"/>
  <c r="A41" i="1"/>
  <c r="A5" i="2"/>
  <c r="A6" i="2" l="1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8" i="2" l="1"/>
  <c r="A37" i="2"/>
</calcChain>
</file>

<file path=xl/sharedStrings.xml><?xml version="1.0" encoding="utf-8"?>
<sst xmlns="http://schemas.openxmlformats.org/spreadsheetml/2006/main" count="1436" uniqueCount="276">
  <si>
    <t>LP.</t>
  </si>
  <si>
    <t>Identyfikator systemowy</t>
  </si>
  <si>
    <t>Dotychczasowa spółka sprzedażowa</t>
  </si>
  <si>
    <t>Spółka ofertujaca</t>
  </si>
  <si>
    <t>Kolumna techniczna - rozbieżności</t>
  </si>
  <si>
    <t>Zamawiający/ Nabywca</t>
  </si>
  <si>
    <t>Numer PPE</t>
  </si>
  <si>
    <t>Taryfa dystrybucyjna</t>
  </si>
  <si>
    <t>Profil - planowane zużycie roczne</t>
  </si>
  <si>
    <t>Profil - planowane zużycie roczne - odsprzedaż</t>
  </si>
  <si>
    <t>Dane płatnika</t>
  </si>
  <si>
    <t>Pełnomocnictwa</t>
  </si>
  <si>
    <t>Okres zgłoszenia od</t>
  </si>
  <si>
    <t>Okres zgłoszenia do</t>
  </si>
  <si>
    <t>Data deklarowana rozpoczęcia sprzedaży</t>
  </si>
  <si>
    <t>Nazwa</t>
  </si>
  <si>
    <t>Kod</t>
  </si>
  <si>
    <t>Miejscowość</t>
  </si>
  <si>
    <t>Adres</t>
  </si>
  <si>
    <t>NIP</t>
  </si>
  <si>
    <t>Ulica</t>
  </si>
  <si>
    <t>Nr domu</t>
  </si>
  <si>
    <t>Nr lokalu</t>
  </si>
  <si>
    <t>Czy odsprzedaż</t>
  </si>
  <si>
    <t>I strefa</t>
  </si>
  <si>
    <t>II strefa</t>
  </si>
  <si>
    <t>III strefa</t>
  </si>
  <si>
    <t>IV strefa</t>
  </si>
  <si>
    <t>Suma</t>
  </si>
  <si>
    <t>ID</t>
  </si>
  <si>
    <t>Numer płatnika</t>
  </si>
  <si>
    <t>Wypowiedzenie dotychczasowej US/UK</t>
  </si>
  <si>
    <t>Doprowadzenie do zawarcia UD</t>
  </si>
  <si>
    <t xml:space="preserve"> Zawarcie UD</t>
  </si>
  <si>
    <t>Typ zawarcia UD [na wniosek/na oświadczenie]</t>
  </si>
  <si>
    <t>Przeprowadzenie procesu ZS</t>
  </si>
  <si>
    <t>nie</t>
  </si>
  <si>
    <t>tak</t>
  </si>
  <si>
    <t>wniosek</t>
  </si>
  <si>
    <t>Lp.</t>
  </si>
  <si>
    <t>Grupa taryfowa</t>
  </si>
  <si>
    <t>Moc umowna [kW]</t>
  </si>
  <si>
    <t xml:space="preserve">
Spółka dystrybucyjna:</t>
  </si>
  <si>
    <t xml:space="preserve">Która zmiana sprzedawcy
</t>
  </si>
  <si>
    <t>Zużycie energii [MWh]</t>
  </si>
  <si>
    <t>Nr licznika</t>
  </si>
  <si>
    <t xml:space="preserve">Kod pocztowy
</t>
  </si>
  <si>
    <t xml:space="preserve">Kod pocztowy
 </t>
  </si>
  <si>
    <t>PPE</t>
  </si>
  <si>
    <t xml:space="preserve">Nazwa </t>
  </si>
  <si>
    <t>Moc umowna         kW</t>
  </si>
  <si>
    <t>Odbiorca/Adresat faktury</t>
  </si>
  <si>
    <t>Umowa</t>
  </si>
  <si>
    <t>Sposób fakturowania</t>
  </si>
  <si>
    <t>Grupa fakturowania</t>
  </si>
  <si>
    <t>Instalacja PV          moc          kW</t>
  </si>
  <si>
    <t>I strefa kWh</t>
  </si>
  <si>
    <t>II strefa kWh</t>
  </si>
  <si>
    <t>III strefa kWh</t>
  </si>
  <si>
    <t>IV strefa kWh</t>
  </si>
  <si>
    <t>Suma     kWh</t>
  </si>
  <si>
    <t>Rozdzielona</t>
  </si>
  <si>
    <t>Nr posesji</t>
  </si>
  <si>
    <t>TAURON Dystrybucja S.A.</t>
  </si>
  <si>
    <t>Kolejna</t>
  </si>
  <si>
    <t>2</t>
  </si>
  <si>
    <t>1</t>
  </si>
  <si>
    <t>3</t>
  </si>
  <si>
    <t>4</t>
  </si>
  <si>
    <t>Lp</t>
  </si>
  <si>
    <t xml:space="preserve">Nr ppe </t>
  </si>
  <si>
    <t>TAURON Sprzedaż sp. z o.o.</t>
  </si>
  <si>
    <t xml:space="preserve">Rozdzielona </t>
  </si>
  <si>
    <t>zbiorczy</t>
  </si>
  <si>
    <t>Zużycie energii elektrycznej [kWh]</t>
  </si>
  <si>
    <t>Czy ma umowę rozdzieloną z OSD?</t>
  </si>
  <si>
    <t>S-715</t>
  </si>
  <si>
    <t>S-922</t>
  </si>
  <si>
    <t>S-575</t>
  </si>
  <si>
    <t>S-585</t>
  </si>
  <si>
    <t>S-584</t>
  </si>
  <si>
    <t>S-576</t>
  </si>
  <si>
    <t>S-851</t>
  </si>
  <si>
    <t>S-567</t>
  </si>
  <si>
    <t>S-514</t>
  </si>
  <si>
    <t>S-577</t>
  </si>
  <si>
    <t>S-611</t>
  </si>
  <si>
    <t>S-624</t>
  </si>
  <si>
    <t>S-804</t>
  </si>
  <si>
    <t>S-735</t>
  </si>
  <si>
    <t>S-635</t>
  </si>
  <si>
    <t>ZK-1653</t>
  </si>
  <si>
    <t>S-866</t>
  </si>
  <si>
    <t>S-701</t>
  </si>
  <si>
    <t>S-702</t>
  </si>
  <si>
    <t>S-625</t>
  </si>
  <si>
    <t>S-619</t>
  </si>
  <si>
    <t>S-617</t>
  </si>
  <si>
    <t>S-703</t>
  </si>
  <si>
    <t>S-750</t>
  </si>
  <si>
    <t>S-751</t>
  </si>
  <si>
    <t>S-615</t>
  </si>
  <si>
    <t>S-614</t>
  </si>
  <si>
    <t>S-752</t>
  </si>
  <si>
    <t>Wiejska</t>
  </si>
  <si>
    <t>S-726</t>
  </si>
  <si>
    <t>S-801</t>
  </si>
  <si>
    <t>S-710</t>
  </si>
  <si>
    <t>S-630</t>
  </si>
  <si>
    <t>S-618</t>
  </si>
  <si>
    <t>S-730</t>
  </si>
  <si>
    <t>S-634</t>
  </si>
  <si>
    <t>Poczta</t>
  </si>
  <si>
    <t>Kolumna1</t>
  </si>
  <si>
    <t>Gmina Chrząstowice</t>
  </si>
  <si>
    <t>9910460223</t>
  </si>
  <si>
    <t/>
  </si>
  <si>
    <t>46-053</t>
  </si>
  <si>
    <t>Chrząstowice</t>
  </si>
  <si>
    <t>Dworcowa</t>
  </si>
  <si>
    <t>38</t>
  </si>
  <si>
    <t xml:space="preserve">Gmina Chrząstowice </t>
  </si>
  <si>
    <t>Oświetlenie Ulic</t>
  </si>
  <si>
    <t>Oświetlenie Ulic  Kółko Rolnicze</t>
  </si>
  <si>
    <t>Dębie</t>
  </si>
  <si>
    <t>Raszowska</t>
  </si>
  <si>
    <t>Suchy Bór</t>
  </si>
  <si>
    <t>Wrzosowa</t>
  </si>
  <si>
    <t>Metalchem</t>
  </si>
  <si>
    <t>Wieś</t>
  </si>
  <si>
    <t>Niwki</t>
  </si>
  <si>
    <t>Niwki Słup nr 53</t>
  </si>
  <si>
    <t>Lędziny</t>
  </si>
  <si>
    <t>Wieś - Szkolna</t>
  </si>
  <si>
    <t>Dąbrowice</t>
  </si>
  <si>
    <t>Leśna</t>
  </si>
  <si>
    <t>Pekarnia</t>
  </si>
  <si>
    <t>46-050</t>
  </si>
  <si>
    <t>Daniec</t>
  </si>
  <si>
    <t>Chrząstowicka</t>
  </si>
  <si>
    <t>Kolonia</t>
  </si>
  <si>
    <t>ST Dębska Kuźnia</t>
  </si>
  <si>
    <t>Ozimska</t>
  </si>
  <si>
    <t>Krośnicka</t>
  </si>
  <si>
    <t>Debie wieś</t>
  </si>
  <si>
    <t>Mika</t>
  </si>
  <si>
    <t>Falmirowice</t>
  </si>
  <si>
    <t>Opolska</t>
  </si>
  <si>
    <t>Olimpijczyków</t>
  </si>
  <si>
    <t>Gminna Wieś</t>
  </si>
  <si>
    <t>Cmentarna</t>
  </si>
  <si>
    <t>Ozimska słup 310</t>
  </si>
  <si>
    <t>Kotorska</t>
  </si>
  <si>
    <t>Dębska Kuźnia</t>
  </si>
  <si>
    <t>Zajazd</t>
  </si>
  <si>
    <t>Kolonia, Leśna</t>
  </si>
  <si>
    <t>Podstawie</t>
  </si>
  <si>
    <t>Odlewnia</t>
  </si>
  <si>
    <t>46-043</t>
  </si>
  <si>
    <t>Ozimska PO 609</t>
  </si>
  <si>
    <t>590322413200397484</t>
  </si>
  <si>
    <t>96098444</t>
  </si>
  <si>
    <t>C12b</t>
  </si>
  <si>
    <t>1.88</t>
  </si>
  <si>
    <t>590322413200358539</t>
  </si>
  <si>
    <t>90419870</t>
  </si>
  <si>
    <t>0.75</t>
  </si>
  <si>
    <t>590322413200189195</t>
  </si>
  <si>
    <t>90614481</t>
  </si>
  <si>
    <t>590322413200852020</t>
  </si>
  <si>
    <t>90205089</t>
  </si>
  <si>
    <t>2.52</t>
  </si>
  <si>
    <t>590322413200130753</t>
  </si>
  <si>
    <t>25633625</t>
  </si>
  <si>
    <t>5</t>
  </si>
  <si>
    <t>590322413200899940</t>
  </si>
  <si>
    <t>98211084</t>
  </si>
  <si>
    <t>1.3</t>
  </si>
  <si>
    <t>590322413201205887</t>
  </si>
  <si>
    <t>11699612</t>
  </si>
  <si>
    <t>2.54</t>
  </si>
  <si>
    <t>590322413200770546</t>
  </si>
  <si>
    <t>96039918</t>
  </si>
  <si>
    <t>1.45</t>
  </si>
  <si>
    <t>590322413200112681</t>
  </si>
  <si>
    <t>96752180</t>
  </si>
  <si>
    <t>1.14</t>
  </si>
  <si>
    <t>590322413200359826</t>
  </si>
  <si>
    <t>8793604</t>
  </si>
  <si>
    <t>0.84</t>
  </si>
  <si>
    <t>590322413201105378</t>
  </si>
  <si>
    <t>96266920</t>
  </si>
  <si>
    <t>0.47</t>
  </si>
  <si>
    <t>590322413200413757</t>
  </si>
  <si>
    <t>96741043</t>
  </si>
  <si>
    <t>3.12</t>
  </si>
  <si>
    <t>590322413200563667</t>
  </si>
  <si>
    <t>11216544</t>
  </si>
  <si>
    <t>1.35</t>
  </si>
  <si>
    <t>590322413200786929</t>
  </si>
  <si>
    <t>25633626</t>
  </si>
  <si>
    <t>590322413200093294</t>
  </si>
  <si>
    <t>25633624</t>
  </si>
  <si>
    <t>0.7</t>
  </si>
  <si>
    <t>590322413200851757</t>
  </si>
  <si>
    <t>25633617</t>
  </si>
  <si>
    <t>1.46</t>
  </si>
  <si>
    <t>590322413200930162</t>
  </si>
  <si>
    <t>25633628</t>
  </si>
  <si>
    <t>590322413200358522</t>
  </si>
  <si>
    <t>96741763</t>
  </si>
  <si>
    <t>1.29</t>
  </si>
  <si>
    <t>590322413201072502</t>
  </si>
  <si>
    <t>70807157</t>
  </si>
  <si>
    <t>2.21</t>
  </si>
  <si>
    <t>590322413201241243</t>
  </si>
  <si>
    <t>40587567</t>
  </si>
  <si>
    <t>590322413200803190</t>
  </si>
  <si>
    <t>40587566</t>
  </si>
  <si>
    <t>0.56</t>
  </si>
  <si>
    <t>590322413200819559</t>
  </si>
  <si>
    <t>40587512</t>
  </si>
  <si>
    <t>1.15</t>
  </si>
  <si>
    <t>590322413200266117</t>
  </si>
  <si>
    <t>40587510</t>
  </si>
  <si>
    <t>0.82</t>
  </si>
  <si>
    <t>590322413200208155</t>
  </si>
  <si>
    <t>25633609</t>
  </si>
  <si>
    <t>2.23</t>
  </si>
  <si>
    <t>590322413200238848</t>
  </si>
  <si>
    <t>25633622</t>
  </si>
  <si>
    <t>0.74</t>
  </si>
  <si>
    <t>590322413200601482</t>
  </si>
  <si>
    <t>25644093</t>
  </si>
  <si>
    <t>3.6</t>
  </si>
  <si>
    <t>590322413200738386</t>
  </si>
  <si>
    <t>90361821</t>
  </si>
  <si>
    <t>6.5</t>
  </si>
  <si>
    <t>590322413200093935</t>
  </si>
  <si>
    <t>25633629</t>
  </si>
  <si>
    <t>1.43</t>
  </si>
  <si>
    <t>590322413201072519</t>
  </si>
  <si>
    <t>90273409</t>
  </si>
  <si>
    <t>2.95</t>
  </si>
  <si>
    <t>590322413200264465</t>
  </si>
  <si>
    <t>25633623</t>
  </si>
  <si>
    <t>5.02</t>
  </si>
  <si>
    <t>590322413200488373</t>
  </si>
  <si>
    <t>98096306</t>
  </si>
  <si>
    <t>2.48</t>
  </si>
  <si>
    <t>590322413200240742</t>
  </si>
  <si>
    <t>96095703</t>
  </si>
  <si>
    <t>3.68</t>
  </si>
  <si>
    <t>590322413200830103</t>
  </si>
  <si>
    <t>25633613</t>
  </si>
  <si>
    <t>3.98</t>
  </si>
  <si>
    <t>590322413200626782</t>
  </si>
  <si>
    <t>96291771</t>
  </si>
  <si>
    <t>2.45</t>
  </si>
  <si>
    <t>590322413200392496</t>
  </si>
  <si>
    <t>25372217</t>
  </si>
  <si>
    <t>590322413200171084</t>
  </si>
  <si>
    <t>11753657</t>
  </si>
  <si>
    <t>0.28</t>
  </si>
  <si>
    <t>590322413200643017</t>
  </si>
  <si>
    <t>96741038</t>
  </si>
  <si>
    <t>pierwsza</t>
  </si>
  <si>
    <t>Indywidualny</t>
  </si>
  <si>
    <t>Polna</t>
  </si>
  <si>
    <t>590322413201277037</t>
  </si>
  <si>
    <t>96291743</t>
  </si>
  <si>
    <t>13</t>
  </si>
  <si>
    <t>590322413201248648</t>
  </si>
  <si>
    <t>Pogodna</t>
  </si>
  <si>
    <r>
      <t xml:space="preserve">Potrzeba dostosowania układu pomiarowego </t>
    </r>
    <r>
      <rPr>
        <b/>
        <sz val="10"/>
        <color indexed="8"/>
        <rFont val="Arial Nova Cond Light"/>
        <family val="2"/>
      </rPr>
      <t xml:space="preserve">(TAK/NIE)  </t>
    </r>
  </si>
  <si>
    <t>590322413201439190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</si>
</sst>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0.00"/>
    <numFmt numFmtId="165" formatCode="[$-415]General"/>
    <numFmt numFmtId="166" formatCode="#,##0.00&quot; &quot;[$zł-415];[Red]&quot;-&quot;#,##0.00&quot; &quot;[$zł-415]"/>
  </numFmts>
  <fonts count="16"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8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10"/>
      <color indexed="8"/>
      <name val="Arial Nova Cond Light"/>
      <family val="2"/>
    </font>
    <font>
      <b/>
      <sz val="10"/>
      <color indexed="8"/>
      <name val="Arial Nova Cond Light"/>
      <family val="2"/>
    </font>
    <font>
      <sz val="10"/>
      <name val="Arial Nova Cond Light"/>
      <family val="2"/>
    </font>
    <font>
      <sz val="10"/>
      <color rgb="FFFF0000"/>
      <name val="Arial Nova Cond Light"/>
      <family val="2"/>
    </font>
    <font>
      <sz val="10"/>
      <color theme="1"/>
      <name val="Arial Nova Cond Light"/>
      <family val="2"/>
    </font>
    <font>
      <sz val="10"/>
      <color rgb="FF000000"/>
      <name val="Arial Nova Cond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rgb="FFFFC000"/>
        <bgColor indexed="13"/>
      </patternFill>
    </fill>
    <fill>
      <patternFill patternType="solid">
        <fgColor rgb="FFDDEBF7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4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2" fillId="0" borderId="0"/>
    <xf numFmtId="0" fontId="3" fillId="0" borderId="0"/>
    <xf numFmtId="165" fontId="6" fillId="0" borderId="0"/>
    <xf numFmtId="0" fontId="7" fillId="0" borderId="0"/>
    <xf numFmtId="166" fontId="7" fillId="0" borderId="0"/>
  </cellStyleXfs>
  <cellXfs count="53">
    <xf numFmtId="0" fontId="0" fillId="0" borderId="0" xfId="0"/>
    <xf numFmtId="0" fontId="8" fillId="0" borderId="0" xfId="1" applyNumberFormat="1" applyFont="1"/>
    <xf numFmtId="0" fontId="9" fillId="0" borderId="3" xfId="1" applyNumberFormat="1" applyFont="1" applyBorder="1" applyAlignment="1">
      <alignment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 wrapText="1"/>
    </xf>
    <xf numFmtId="0" fontId="8" fillId="0" borderId="1" xfId="1" applyNumberFormat="1" applyFont="1" applyBorder="1"/>
    <xf numFmtId="49" fontId="8" fillId="0" borderId="1" xfId="1" applyNumberFormat="1" applyFont="1" applyBorder="1"/>
    <xf numFmtId="1" fontId="8" fillId="0" borderId="1" xfId="1" applyNumberFormat="1" applyFont="1" applyBorder="1"/>
    <xf numFmtId="49" fontId="8" fillId="0" borderId="1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5" fontId="10" fillId="3" borderId="2" xfId="1" applyFont="1" applyFill="1" applyBorder="1" applyAlignment="1">
      <alignment horizontal="center" vertical="center"/>
    </xf>
    <xf numFmtId="165" fontId="10" fillId="3" borderId="2" xfId="1" applyFont="1" applyFill="1" applyBorder="1" applyAlignment="1">
      <alignment horizontal="center" vertical="center" wrapText="1"/>
    </xf>
    <xf numFmtId="165" fontId="10" fillId="0" borderId="0" xfId="1" applyFont="1"/>
    <xf numFmtId="164" fontId="10" fillId="2" borderId="2" xfId="1" applyNumberFormat="1" applyFont="1" applyFill="1" applyBorder="1" applyAlignment="1">
      <alignment horizontal="left" vertical="center" wrapText="1"/>
    </xf>
    <xf numFmtId="164" fontId="10" fillId="2" borderId="2" xfId="1" applyNumberFormat="1" applyFont="1" applyFill="1" applyBorder="1" applyAlignment="1">
      <alignment vertical="center" wrapText="1"/>
    </xf>
    <xf numFmtId="49" fontId="10" fillId="2" borderId="2" xfId="1" applyNumberFormat="1" applyFont="1" applyFill="1" applyBorder="1" applyAlignment="1">
      <alignment vertical="center" wrapText="1"/>
    </xf>
    <xf numFmtId="165" fontId="10" fillId="2" borderId="2" xfId="1" applyFont="1" applyFill="1" applyBorder="1" applyAlignment="1">
      <alignment horizontal="center" vertical="center" wrapText="1"/>
    </xf>
    <xf numFmtId="165" fontId="10" fillId="4" borderId="2" xfId="1" applyFont="1" applyFill="1" applyBorder="1" applyAlignment="1">
      <alignment horizontal="center" vertical="center" wrapText="1"/>
    </xf>
    <xf numFmtId="0" fontId="12" fillId="0" borderId="2" xfId="0" applyFont="1" applyBorder="1"/>
    <xf numFmtId="165" fontId="12" fillId="0" borderId="2" xfId="1" applyFont="1" applyBorder="1"/>
    <xf numFmtId="165" fontId="12" fillId="0" borderId="2" xfId="1" applyFont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49" fontId="12" fillId="0" borderId="2" xfId="0" applyNumberFormat="1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1" fontId="12" fillId="0" borderId="2" xfId="1" applyNumberFormat="1" applyFont="1" applyBorder="1"/>
    <xf numFmtId="14" fontId="12" fillId="0" borderId="2" xfId="1" applyNumberFormat="1" applyFont="1" applyBorder="1" applyAlignment="1">
      <alignment horizontal="right"/>
    </xf>
    <xf numFmtId="165" fontId="12" fillId="0" borderId="0" xfId="1" applyFont="1"/>
    <xf numFmtId="165" fontId="13" fillId="0" borderId="0" xfId="1" applyFont="1"/>
    <xf numFmtId="165" fontId="10" fillId="0" borderId="2" xfId="1" applyFont="1" applyBorder="1"/>
    <xf numFmtId="165" fontId="10" fillId="0" borderId="2" xfId="1" applyFont="1" applyBorder="1" applyAlignment="1">
      <alignment horizontal="center"/>
    </xf>
    <xf numFmtId="49" fontId="10" fillId="0" borderId="2" xfId="1" applyNumberFormat="1" applyFont="1" applyBorder="1" applyAlignment="1">
      <alignment horizontal="center"/>
    </xf>
    <xf numFmtId="165" fontId="10" fillId="0" borderId="2" xfId="1" applyFont="1" applyBorder="1" applyAlignment="1">
      <alignment horizontal="left"/>
    </xf>
    <xf numFmtId="0" fontId="14" fillId="0" borderId="2" xfId="0" applyFont="1" applyBorder="1"/>
    <xf numFmtId="165" fontId="12" fillId="0" borderId="2" xfId="1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14" fontId="12" fillId="0" borderId="4" xfId="1" applyNumberFormat="1" applyFont="1" applyBorder="1" applyAlignment="1">
      <alignment horizontal="right"/>
    </xf>
    <xf numFmtId="0" fontId="15" fillId="0" borderId="2" xfId="0" applyFont="1" applyBorder="1" applyAlignment="1">
      <alignment vertical="center"/>
    </xf>
    <xf numFmtId="165" fontId="10" fillId="0" borderId="0" xfId="1" applyFont="1" applyAlignment="1">
      <alignment horizontal="left"/>
    </xf>
    <xf numFmtId="165" fontId="10" fillId="0" borderId="0" xfId="1" applyFont="1" applyAlignment="1">
      <alignment horizontal="center"/>
    </xf>
    <xf numFmtId="49" fontId="10" fillId="0" borderId="0" xfId="1" applyNumberFormat="1" applyFont="1" applyAlignment="1">
      <alignment horizontal="right"/>
    </xf>
    <xf numFmtId="0" fontId="15" fillId="6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164" fontId="10" fillId="4" borderId="2" xfId="1" applyNumberFormat="1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165" fontId="10" fillId="3" borderId="2" xfId="1" applyFont="1" applyFill="1" applyBorder="1" applyAlignment="1">
      <alignment horizontal="center" vertical="center" wrapText="1"/>
    </xf>
    <xf numFmtId="164" fontId="10" fillId="5" borderId="2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5" fontId="10" fillId="3" borderId="2" xfId="1" applyFont="1" applyFill="1" applyBorder="1" applyAlignment="1">
      <alignment horizontal="center" vertical="center"/>
    </xf>
    <xf numFmtId="165" fontId="10" fillId="4" borderId="2" xfId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/>
    </xf>
  </cellXfs>
  <cellStyles count="10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Result" xfId="8" xr:uid="{00000000-0005-0000-0000-000008000000}"/>
    <cellStyle name="Result2" xfId="9" xr:uid="{00000000-0005-0000-0000-000009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mbria"/>
        <family val="1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numFmt numFmtId="0" formatCode="General"/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754380</xdr:colOff>
      <xdr:row>5</xdr:row>
      <xdr:rowOff>0</xdr:rowOff>
    </xdr:from>
    <xdr:ext cx="194454" cy="271909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5</xdr:row>
      <xdr:rowOff>0</xdr:rowOff>
    </xdr:from>
    <xdr:ext cx="194454" cy="271909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24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24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14</xdr:row>
      <xdr:rowOff>0</xdr:rowOff>
    </xdr:from>
    <xdr:ext cx="194454" cy="271909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14</xdr:row>
      <xdr:rowOff>0</xdr:rowOff>
    </xdr:from>
    <xdr:ext cx="194454" cy="271909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31</xdr:row>
      <xdr:rowOff>0</xdr:rowOff>
    </xdr:from>
    <xdr:ext cx="184731" cy="271909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31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34</xdr:row>
      <xdr:rowOff>0</xdr:rowOff>
    </xdr:from>
    <xdr:ext cx="194454" cy="271909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34</xdr:row>
      <xdr:rowOff>0</xdr:rowOff>
    </xdr:from>
    <xdr:ext cx="194454" cy="271909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17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17</xdr:row>
      <xdr:rowOff>0</xdr:rowOff>
    </xdr:from>
    <xdr:ext cx="184731" cy="271909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5</xdr:row>
      <xdr:rowOff>0</xdr:rowOff>
    </xdr:from>
    <xdr:ext cx="194454" cy="271909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5</xdr:row>
      <xdr:rowOff>0</xdr:rowOff>
    </xdr:from>
    <xdr:ext cx="194454" cy="271909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24</xdr:row>
      <xdr:rowOff>0</xdr:rowOff>
    </xdr:from>
    <xdr:ext cx="184731" cy="274009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24</xdr:row>
      <xdr:rowOff>0</xdr:rowOff>
    </xdr:from>
    <xdr:ext cx="184731" cy="274009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14</xdr:row>
      <xdr:rowOff>0</xdr:rowOff>
    </xdr:from>
    <xdr:ext cx="194454" cy="271909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14</xdr:row>
      <xdr:rowOff>0</xdr:rowOff>
    </xdr:from>
    <xdr:ext cx="194454" cy="271909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5</xdr:row>
      <xdr:rowOff>0</xdr:rowOff>
    </xdr:from>
    <xdr:ext cx="194454" cy="271909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5</xdr:row>
      <xdr:rowOff>0</xdr:rowOff>
    </xdr:from>
    <xdr:ext cx="194454" cy="271909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14</xdr:row>
      <xdr:rowOff>0</xdr:rowOff>
    </xdr:from>
    <xdr:ext cx="194454" cy="271909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14</xdr:row>
      <xdr:rowOff>0</xdr:rowOff>
    </xdr:from>
    <xdr:ext cx="194454" cy="271909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184731" cy="274009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184731" cy="274009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5</xdr:row>
      <xdr:rowOff>0</xdr:rowOff>
    </xdr:from>
    <xdr:ext cx="194454" cy="271909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16344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5</xdr:row>
      <xdr:rowOff>0</xdr:rowOff>
    </xdr:from>
    <xdr:ext cx="194454" cy="271909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16344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24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16344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24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6344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14</xdr:row>
      <xdr:rowOff>0</xdr:rowOff>
    </xdr:from>
    <xdr:ext cx="194454" cy="271909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16344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14</xdr:row>
      <xdr:rowOff>0</xdr:rowOff>
    </xdr:from>
    <xdr:ext cx="194454" cy="271909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16344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26</xdr:col>
      <xdr:colOff>754380</xdr:colOff>
      <xdr:row>5</xdr:row>
      <xdr:rowOff>0</xdr:rowOff>
    </xdr:from>
    <xdr:ext cx="194454" cy="271909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088195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26</xdr:col>
      <xdr:colOff>754380</xdr:colOff>
      <xdr:row>5</xdr:row>
      <xdr:rowOff>0</xdr:rowOff>
    </xdr:from>
    <xdr:ext cx="194454" cy="271909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088195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26</xdr:col>
      <xdr:colOff>754380</xdr:colOff>
      <xdr:row>14</xdr:row>
      <xdr:rowOff>0</xdr:rowOff>
    </xdr:from>
    <xdr:ext cx="194454" cy="271909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088195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26</xdr:col>
      <xdr:colOff>754380</xdr:colOff>
      <xdr:row>14</xdr:row>
      <xdr:rowOff>0</xdr:rowOff>
    </xdr:from>
    <xdr:ext cx="194454" cy="271909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088195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3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1634430" y="572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3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1634430" y="572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20</xdr:row>
      <xdr:rowOff>0</xdr:rowOff>
    </xdr:from>
    <xdr:ext cx="200727" cy="265729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6860480" y="31432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20</xdr:row>
      <xdr:rowOff>0</xdr:rowOff>
    </xdr:from>
    <xdr:ext cx="200727" cy="265729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6860480" y="31432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23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686048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23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686048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14</xdr:row>
      <xdr:rowOff>0</xdr:rowOff>
    </xdr:from>
    <xdr:ext cx="200727" cy="265729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6860480" y="12573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14</xdr:row>
      <xdr:rowOff>0</xdr:rowOff>
    </xdr:from>
    <xdr:ext cx="200727" cy="265729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6860480" y="12573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75285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12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75285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94454" cy="265729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7528500" y="58864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94454" cy="265729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7528500" y="58864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75285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75285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14</xdr:row>
      <xdr:rowOff>0</xdr:rowOff>
    </xdr:from>
    <xdr:ext cx="194454" cy="265729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7528500" y="31432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14</xdr:row>
      <xdr:rowOff>0</xdr:rowOff>
    </xdr:from>
    <xdr:ext cx="194454" cy="265729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7528500" y="31432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38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752850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38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752850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</xdr:row>
      <xdr:rowOff>0</xdr:rowOff>
    </xdr:from>
    <xdr:ext cx="194454" cy="265729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7528500" y="12573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</xdr:row>
      <xdr:rowOff>0</xdr:rowOff>
    </xdr:from>
    <xdr:ext cx="194454" cy="265729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7528500" y="12573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5</xdr:row>
      <xdr:rowOff>0</xdr:rowOff>
    </xdr:from>
    <xdr:ext cx="194454" cy="271909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35521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5</xdr:row>
      <xdr:rowOff>0</xdr:rowOff>
    </xdr:from>
    <xdr:ext cx="194454" cy="271909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35521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24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35521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24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35521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14</xdr:row>
      <xdr:rowOff>0</xdr:rowOff>
    </xdr:from>
    <xdr:ext cx="194454" cy="271909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35521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14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1936615" y="2935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>
            <a:latin typeface="Aldhabi" panose="020F0502020204030204" pitchFamily="2" charset="-78"/>
            <a:cs typeface="Aldhabi" panose="020F0502020204030204" pitchFamily="2" charset="-78"/>
          </a:endParaRPr>
        </a:p>
      </xdr:txBody>
    </xdr:sp>
    <xdr:clientData/>
  </xdr:oneCellAnchor>
  <xdr:oneCellAnchor>
    <xdr:from>
      <xdr:col>32</xdr:col>
      <xdr:colOff>0</xdr:colOff>
      <xdr:row>31</xdr:row>
      <xdr:rowOff>0</xdr:rowOff>
    </xdr:from>
    <xdr:ext cx="184731" cy="271909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5566350" y="1600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31</xdr:row>
      <xdr:rowOff>0</xdr:rowOff>
    </xdr:from>
    <xdr:ext cx="184731" cy="271909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66350" y="1600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194454" cy="271909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5566350" y="41719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194454" cy="271909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5566350" y="41719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17</xdr:row>
      <xdr:rowOff>0</xdr:rowOff>
    </xdr:from>
    <xdr:ext cx="184731" cy="271909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55663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17</xdr:row>
      <xdr:rowOff>0</xdr:rowOff>
    </xdr:from>
    <xdr:ext cx="184731" cy="271909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55663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5</xdr:row>
      <xdr:rowOff>0</xdr:rowOff>
    </xdr:from>
    <xdr:ext cx="194454" cy="271909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556635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5</xdr:row>
      <xdr:rowOff>0</xdr:rowOff>
    </xdr:from>
    <xdr:ext cx="194454" cy="271909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556635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184731" cy="274009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55663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184731" cy="274009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55663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14</xdr:row>
      <xdr:rowOff>0</xdr:rowOff>
    </xdr:from>
    <xdr:ext cx="194454" cy="271909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556635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14</xdr:row>
      <xdr:rowOff>0</xdr:rowOff>
    </xdr:from>
    <xdr:ext cx="194454" cy="271909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556635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5</xdr:row>
      <xdr:rowOff>0</xdr:rowOff>
    </xdr:from>
    <xdr:ext cx="194454" cy="271909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5</xdr:row>
      <xdr:rowOff>0</xdr:rowOff>
    </xdr:from>
    <xdr:ext cx="194454" cy="271909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14</xdr:row>
      <xdr:rowOff>0</xdr:rowOff>
    </xdr:from>
    <xdr:ext cx="194454" cy="271909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14</xdr:row>
      <xdr:rowOff>0</xdr:rowOff>
    </xdr:from>
    <xdr:ext cx="194454" cy="271909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24</xdr:row>
      <xdr:rowOff>0</xdr:rowOff>
    </xdr:from>
    <xdr:ext cx="184731" cy="274009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62140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24</xdr:row>
      <xdr:rowOff>0</xdr:rowOff>
    </xdr:from>
    <xdr:ext cx="184731" cy="274009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62140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35521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35521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5</xdr:row>
      <xdr:rowOff>0</xdr:rowOff>
    </xdr:from>
    <xdr:ext cx="194454" cy="271909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5</xdr:row>
      <xdr:rowOff>0</xdr:rowOff>
    </xdr:from>
    <xdr:ext cx="194454" cy="271909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24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26377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24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26377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14</xdr:row>
      <xdr:rowOff>0</xdr:rowOff>
    </xdr:from>
    <xdr:ext cx="194454" cy="271909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14</xdr:row>
      <xdr:rowOff>0</xdr:rowOff>
    </xdr:from>
    <xdr:ext cx="194454" cy="271909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5</xdr:row>
      <xdr:rowOff>0</xdr:rowOff>
    </xdr:from>
    <xdr:ext cx="194454" cy="271909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00596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5</xdr:row>
      <xdr:rowOff>0</xdr:rowOff>
    </xdr:from>
    <xdr:ext cx="194454" cy="271909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00596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14</xdr:row>
      <xdr:rowOff>0</xdr:rowOff>
    </xdr:from>
    <xdr:ext cx="194454" cy="271909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00596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14</xdr:row>
      <xdr:rowOff>0</xdr:rowOff>
    </xdr:from>
    <xdr:ext cx="194454" cy="271909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00596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26377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26377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5</xdr:row>
      <xdr:rowOff>0</xdr:rowOff>
    </xdr:from>
    <xdr:ext cx="194454" cy="271909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1936615" y="177052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5</xdr:row>
      <xdr:rowOff>0</xdr:rowOff>
    </xdr:from>
    <xdr:ext cx="194454" cy="271909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1936615" y="177052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24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1936615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24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1936615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14</xdr:row>
      <xdr:rowOff>0</xdr:rowOff>
    </xdr:from>
    <xdr:ext cx="194454" cy="271909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1936615" y="125505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14</xdr:row>
      <xdr:rowOff>0</xdr:rowOff>
    </xdr:from>
    <xdr:ext cx="194454" cy="271909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1936615" y="125505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1936615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1936615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>
    <xdr:from>
      <xdr:col>34</xdr:col>
      <xdr:colOff>25400</xdr:colOff>
      <xdr:row>14</xdr:row>
      <xdr:rowOff>0</xdr:rowOff>
    </xdr:from>
    <xdr:to>
      <xdr:col>34</xdr:col>
      <xdr:colOff>215900</xdr:colOff>
      <xdr:row>15</xdr:row>
      <xdr:rowOff>101227</xdr:rowOff>
    </xdr:to>
    <xdr:sp macro="" textlink="">
      <xdr:nvSpPr>
        <xdr:cNvPr id="104" name="Pole tekstowe 1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72820" y="354711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25400</xdr:colOff>
      <xdr:row>14</xdr:row>
      <xdr:rowOff>0</xdr:rowOff>
    </xdr:from>
    <xdr:to>
      <xdr:col>34</xdr:col>
      <xdr:colOff>215900</xdr:colOff>
      <xdr:row>15</xdr:row>
      <xdr:rowOff>101227</xdr:rowOff>
    </xdr:to>
    <xdr:sp macro="" textlink="">
      <xdr:nvSpPr>
        <xdr:cNvPr id="105" name="Pole tekstowe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972820" y="354711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25400</xdr:colOff>
      <xdr:row>38</xdr:row>
      <xdr:rowOff>6350</xdr:rowOff>
    </xdr:from>
    <xdr:to>
      <xdr:col>34</xdr:col>
      <xdr:colOff>203200</xdr:colOff>
      <xdr:row>39</xdr:row>
      <xdr:rowOff>115047</xdr:rowOff>
    </xdr:to>
    <xdr:sp macro="" textlink="">
      <xdr:nvSpPr>
        <xdr:cNvPr id="106" name="Pole tekstowe 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972820" y="8148320"/>
          <a:ext cx="1778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25400</xdr:colOff>
      <xdr:row>38</xdr:row>
      <xdr:rowOff>6350</xdr:rowOff>
    </xdr:from>
    <xdr:to>
      <xdr:col>34</xdr:col>
      <xdr:colOff>203200</xdr:colOff>
      <xdr:row>39</xdr:row>
      <xdr:rowOff>115047</xdr:rowOff>
    </xdr:to>
    <xdr:sp macro="" textlink="">
      <xdr:nvSpPr>
        <xdr:cNvPr id="107" name="Pole tekstowe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972820" y="8148320"/>
          <a:ext cx="1778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25400</xdr:colOff>
      <xdr:row>3</xdr:row>
      <xdr:rowOff>0</xdr:rowOff>
    </xdr:from>
    <xdr:to>
      <xdr:col>34</xdr:col>
      <xdr:colOff>215900</xdr:colOff>
      <xdr:row>4</xdr:row>
      <xdr:rowOff>88527</xdr:rowOff>
    </xdr:to>
    <xdr:sp macro="" textlink="">
      <xdr:nvSpPr>
        <xdr:cNvPr id="108" name="Pole tekstowe 1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972820" y="1257300"/>
          <a:ext cx="1905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25400</xdr:colOff>
      <xdr:row>3</xdr:row>
      <xdr:rowOff>0</xdr:rowOff>
    </xdr:from>
    <xdr:to>
      <xdr:col>34</xdr:col>
      <xdr:colOff>215900</xdr:colOff>
      <xdr:row>4</xdr:row>
      <xdr:rowOff>88527</xdr:rowOff>
    </xdr:to>
    <xdr:sp macro="" textlink="">
      <xdr:nvSpPr>
        <xdr:cNvPr id="109" name="Pole tekstowe 1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972820" y="1257300"/>
          <a:ext cx="1905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12</xdr:row>
      <xdr:rowOff>6350</xdr:rowOff>
    </xdr:from>
    <xdr:to>
      <xdr:col>35</xdr:col>
      <xdr:colOff>203200</xdr:colOff>
      <xdr:row>13</xdr:row>
      <xdr:rowOff>94877</xdr:rowOff>
    </xdr:to>
    <xdr:sp macro="" textlink="">
      <xdr:nvSpPr>
        <xdr:cNvPr id="110" name="Pole tekstowe 1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728470" y="3030855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12</xdr:row>
      <xdr:rowOff>6350</xdr:rowOff>
    </xdr:from>
    <xdr:to>
      <xdr:col>35</xdr:col>
      <xdr:colOff>203200</xdr:colOff>
      <xdr:row>13</xdr:row>
      <xdr:rowOff>94877</xdr:rowOff>
    </xdr:to>
    <xdr:sp macro="" textlink="">
      <xdr:nvSpPr>
        <xdr:cNvPr id="111" name="Pole tekstowe 1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728470" y="3030855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30</xdr:row>
      <xdr:rowOff>6350</xdr:rowOff>
    </xdr:from>
    <xdr:to>
      <xdr:col>35</xdr:col>
      <xdr:colOff>215900</xdr:colOff>
      <xdr:row>31</xdr:row>
      <xdr:rowOff>107576</xdr:rowOff>
    </xdr:to>
    <xdr:sp macro="" textlink="">
      <xdr:nvSpPr>
        <xdr:cNvPr id="112" name="Pole tekstowe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728470" y="6558915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30</xdr:row>
      <xdr:rowOff>6350</xdr:rowOff>
    </xdr:from>
    <xdr:to>
      <xdr:col>35</xdr:col>
      <xdr:colOff>215900</xdr:colOff>
      <xdr:row>31</xdr:row>
      <xdr:rowOff>107576</xdr:rowOff>
    </xdr:to>
    <xdr:sp macro="" textlink="">
      <xdr:nvSpPr>
        <xdr:cNvPr id="113" name="Pole tekstowe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728470" y="6558915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2</xdr:row>
      <xdr:rowOff>0</xdr:rowOff>
    </xdr:from>
    <xdr:to>
      <xdr:col>35</xdr:col>
      <xdr:colOff>203200</xdr:colOff>
      <xdr:row>3</xdr:row>
      <xdr:rowOff>88526</xdr:rowOff>
    </xdr:to>
    <xdr:sp macro="" textlink="">
      <xdr:nvSpPr>
        <xdr:cNvPr id="114" name="Pole tekstowe 1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728470" y="906145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2</xdr:row>
      <xdr:rowOff>0</xdr:rowOff>
    </xdr:from>
    <xdr:to>
      <xdr:col>35</xdr:col>
      <xdr:colOff>203200</xdr:colOff>
      <xdr:row>3</xdr:row>
      <xdr:rowOff>88526</xdr:rowOff>
    </xdr:to>
    <xdr:sp macro="" textlink="">
      <xdr:nvSpPr>
        <xdr:cNvPr id="115" name="Pole tekstowe 1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728470" y="906145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14</xdr:row>
      <xdr:rowOff>0</xdr:rowOff>
    </xdr:from>
    <xdr:to>
      <xdr:col>35</xdr:col>
      <xdr:colOff>215900</xdr:colOff>
      <xdr:row>15</xdr:row>
      <xdr:rowOff>101227</xdr:rowOff>
    </xdr:to>
    <xdr:sp macro="" textlink="">
      <xdr:nvSpPr>
        <xdr:cNvPr id="116" name="Pole tekstowe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728470" y="3547110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14</xdr:row>
      <xdr:rowOff>0</xdr:rowOff>
    </xdr:from>
    <xdr:to>
      <xdr:col>35</xdr:col>
      <xdr:colOff>215900</xdr:colOff>
      <xdr:row>15</xdr:row>
      <xdr:rowOff>101227</xdr:rowOff>
    </xdr:to>
    <xdr:sp macro="" textlink="">
      <xdr:nvSpPr>
        <xdr:cNvPr id="117" name="Pole tekstowe 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728470" y="3547110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38</xdr:row>
      <xdr:rowOff>6350</xdr:rowOff>
    </xdr:from>
    <xdr:to>
      <xdr:col>35</xdr:col>
      <xdr:colOff>203200</xdr:colOff>
      <xdr:row>39</xdr:row>
      <xdr:rowOff>115047</xdr:rowOff>
    </xdr:to>
    <xdr:sp macro="" textlink="">
      <xdr:nvSpPr>
        <xdr:cNvPr id="118" name="Pole tekstowe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728470" y="8148320"/>
          <a:ext cx="1841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38</xdr:row>
      <xdr:rowOff>6350</xdr:rowOff>
    </xdr:from>
    <xdr:to>
      <xdr:col>35</xdr:col>
      <xdr:colOff>203200</xdr:colOff>
      <xdr:row>39</xdr:row>
      <xdr:rowOff>115047</xdr:rowOff>
    </xdr:to>
    <xdr:sp macro="" textlink="">
      <xdr:nvSpPr>
        <xdr:cNvPr id="119" name="Pole tekstow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728470" y="8148320"/>
          <a:ext cx="1841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</xdr:row>
      <xdr:rowOff>0</xdr:rowOff>
    </xdr:from>
    <xdr:to>
      <xdr:col>35</xdr:col>
      <xdr:colOff>215900</xdr:colOff>
      <xdr:row>4</xdr:row>
      <xdr:rowOff>88527</xdr:rowOff>
    </xdr:to>
    <xdr:sp macro="" textlink="">
      <xdr:nvSpPr>
        <xdr:cNvPr id="120" name="Pole tekstowe 1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728470" y="1077595"/>
          <a:ext cx="1968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</xdr:row>
      <xdr:rowOff>0</xdr:rowOff>
    </xdr:from>
    <xdr:to>
      <xdr:col>35</xdr:col>
      <xdr:colOff>215900</xdr:colOff>
      <xdr:row>4</xdr:row>
      <xdr:rowOff>88527</xdr:rowOff>
    </xdr:to>
    <xdr:sp macro="" textlink="">
      <xdr:nvSpPr>
        <xdr:cNvPr id="121" name="Pole tekstowe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728470" y="1077595"/>
          <a:ext cx="1968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oneCellAnchor>
    <xdr:from>
      <xdr:col>32</xdr:col>
      <xdr:colOff>748030</xdr:colOff>
      <xdr:row>23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56ABF272-AF16-47DE-80CF-9231A18107A5}"/>
            </a:ext>
          </a:extLst>
        </xdr:cNvPr>
        <xdr:cNvSpPr txBox="1"/>
      </xdr:nvSpPr>
      <xdr:spPr>
        <a:xfrm>
          <a:off x="35250195" y="7268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23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728877A9-6FC8-413B-81C5-6B4957695F4E}"/>
            </a:ext>
          </a:extLst>
        </xdr:cNvPr>
        <xdr:cNvSpPr txBox="1"/>
      </xdr:nvSpPr>
      <xdr:spPr>
        <a:xfrm>
          <a:off x="35250195" y="7268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38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DFD11A4D-574C-4C9F-B547-84FE1A72E1F8}"/>
            </a:ext>
          </a:extLst>
        </xdr:cNvPr>
        <xdr:cNvSpPr txBox="1"/>
      </xdr:nvSpPr>
      <xdr:spPr>
        <a:xfrm>
          <a:off x="35918588" y="7268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0</xdr:colOff>
      <xdr:row>38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DDE115E-9816-4854-A131-7EBB048C671D}"/>
            </a:ext>
          </a:extLst>
        </xdr:cNvPr>
        <xdr:cNvSpPr txBox="1"/>
      </xdr:nvSpPr>
      <xdr:spPr>
        <a:xfrm>
          <a:off x="35918588" y="7268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>
    <xdr:from>
      <xdr:col>33</xdr:col>
      <xdr:colOff>25400</xdr:colOff>
      <xdr:row>38</xdr:row>
      <xdr:rowOff>6350</xdr:rowOff>
    </xdr:from>
    <xdr:to>
      <xdr:col>33</xdr:col>
      <xdr:colOff>203200</xdr:colOff>
      <xdr:row>39</xdr:row>
      <xdr:rowOff>115047</xdr:rowOff>
    </xdr:to>
    <xdr:sp macro="" textlink="">
      <xdr:nvSpPr>
        <xdr:cNvPr id="126" name="Pole tekstowe 4">
          <a:extLst>
            <a:ext uri="{FF2B5EF4-FFF2-40B4-BE49-F238E27FC236}">
              <a16:creationId xmlns:a16="http://schemas.microsoft.com/office/drawing/2014/main" id="{E80DBC02-6122-4B31-89CC-301EBEDEA3F9}"/>
            </a:ext>
          </a:extLst>
        </xdr:cNvPr>
        <xdr:cNvSpPr txBox="1"/>
      </xdr:nvSpPr>
      <xdr:spPr>
        <a:xfrm>
          <a:off x="35279106" y="7275232"/>
          <a:ext cx="1778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33</xdr:col>
      <xdr:colOff>25400</xdr:colOff>
      <xdr:row>38</xdr:row>
      <xdr:rowOff>6350</xdr:rowOff>
    </xdr:from>
    <xdr:to>
      <xdr:col>33</xdr:col>
      <xdr:colOff>203200</xdr:colOff>
      <xdr:row>39</xdr:row>
      <xdr:rowOff>115047</xdr:rowOff>
    </xdr:to>
    <xdr:sp macro="" textlink="">
      <xdr:nvSpPr>
        <xdr:cNvPr id="127" name="Pole tekstowe 3">
          <a:extLst>
            <a:ext uri="{FF2B5EF4-FFF2-40B4-BE49-F238E27FC236}">
              <a16:creationId xmlns:a16="http://schemas.microsoft.com/office/drawing/2014/main" id="{DA62908E-AFD2-4D07-8210-6B34B3D223AB}"/>
            </a:ext>
          </a:extLst>
        </xdr:cNvPr>
        <xdr:cNvSpPr txBox="1"/>
      </xdr:nvSpPr>
      <xdr:spPr>
        <a:xfrm>
          <a:off x="35279106" y="7275232"/>
          <a:ext cx="1778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19050</xdr:colOff>
      <xdr:row>38</xdr:row>
      <xdr:rowOff>6350</xdr:rowOff>
    </xdr:from>
    <xdr:to>
      <xdr:col>34</xdr:col>
      <xdr:colOff>203200</xdr:colOff>
      <xdr:row>39</xdr:row>
      <xdr:rowOff>115047</xdr:rowOff>
    </xdr:to>
    <xdr:sp macro="" textlink="">
      <xdr:nvSpPr>
        <xdr:cNvPr id="128" name="Pole tekstowe 2">
          <a:extLst>
            <a:ext uri="{FF2B5EF4-FFF2-40B4-BE49-F238E27FC236}">
              <a16:creationId xmlns:a16="http://schemas.microsoft.com/office/drawing/2014/main" id="{43847B10-7173-4EBA-9B70-7CC4C7684196}"/>
            </a:ext>
          </a:extLst>
        </xdr:cNvPr>
        <xdr:cNvSpPr txBox="1"/>
      </xdr:nvSpPr>
      <xdr:spPr>
        <a:xfrm>
          <a:off x="35937638" y="7275232"/>
          <a:ext cx="1841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19050</xdr:colOff>
      <xdr:row>38</xdr:row>
      <xdr:rowOff>6350</xdr:rowOff>
    </xdr:from>
    <xdr:to>
      <xdr:col>34</xdr:col>
      <xdr:colOff>203200</xdr:colOff>
      <xdr:row>39</xdr:row>
      <xdr:rowOff>115047</xdr:rowOff>
    </xdr:to>
    <xdr:sp macro="" textlink="">
      <xdr:nvSpPr>
        <xdr:cNvPr id="129" name="Pole tekstowe 1">
          <a:extLst>
            <a:ext uri="{FF2B5EF4-FFF2-40B4-BE49-F238E27FC236}">
              <a16:creationId xmlns:a16="http://schemas.microsoft.com/office/drawing/2014/main" id="{A8FD25A1-038F-42F6-8509-79E28A9E5694}"/>
            </a:ext>
          </a:extLst>
        </xdr:cNvPr>
        <xdr:cNvSpPr txBox="1"/>
      </xdr:nvSpPr>
      <xdr:spPr>
        <a:xfrm>
          <a:off x="35937638" y="7275232"/>
          <a:ext cx="1841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19050</xdr:colOff>
      <xdr:row>20</xdr:row>
      <xdr:rowOff>6350</xdr:rowOff>
    </xdr:from>
    <xdr:to>
      <xdr:col>34</xdr:col>
      <xdr:colOff>215900</xdr:colOff>
      <xdr:row>21</xdr:row>
      <xdr:rowOff>101227</xdr:rowOff>
    </xdr:to>
    <xdr:sp macro="" textlink="">
      <xdr:nvSpPr>
        <xdr:cNvPr id="210" name="Pole tekstowe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63295" y="7516495"/>
          <a:ext cx="1968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19050</xdr:colOff>
      <xdr:row>20</xdr:row>
      <xdr:rowOff>6350</xdr:rowOff>
    </xdr:from>
    <xdr:to>
      <xdr:col>34</xdr:col>
      <xdr:colOff>215900</xdr:colOff>
      <xdr:row>21</xdr:row>
      <xdr:rowOff>101227</xdr:rowOff>
    </xdr:to>
    <xdr:sp macro="" textlink="">
      <xdr:nvSpPr>
        <xdr:cNvPr id="211" name="Pole tekstowe 1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63295" y="7516495"/>
          <a:ext cx="1968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19050</xdr:colOff>
      <xdr:row>23</xdr:row>
      <xdr:rowOff>6350</xdr:rowOff>
    </xdr:from>
    <xdr:to>
      <xdr:col>34</xdr:col>
      <xdr:colOff>209550</xdr:colOff>
      <xdr:row>24</xdr:row>
      <xdr:rowOff>94876</xdr:rowOff>
    </xdr:to>
    <xdr:sp macro="" textlink="">
      <xdr:nvSpPr>
        <xdr:cNvPr id="212" name="Pole tekstowe 1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63295" y="8216900"/>
          <a:ext cx="1905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19050</xdr:colOff>
      <xdr:row>23</xdr:row>
      <xdr:rowOff>6350</xdr:rowOff>
    </xdr:from>
    <xdr:to>
      <xdr:col>34</xdr:col>
      <xdr:colOff>209550</xdr:colOff>
      <xdr:row>24</xdr:row>
      <xdr:rowOff>94876</xdr:rowOff>
    </xdr:to>
    <xdr:sp macro="" textlink="">
      <xdr:nvSpPr>
        <xdr:cNvPr id="213" name="Pole tekstowe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63295" y="8216900"/>
          <a:ext cx="1905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19050</xdr:colOff>
      <xdr:row>14</xdr:row>
      <xdr:rowOff>0</xdr:rowOff>
    </xdr:from>
    <xdr:to>
      <xdr:col>34</xdr:col>
      <xdr:colOff>215900</xdr:colOff>
      <xdr:row>15</xdr:row>
      <xdr:rowOff>101227</xdr:rowOff>
    </xdr:to>
    <xdr:sp macro="" textlink="">
      <xdr:nvSpPr>
        <xdr:cNvPr id="214" name="Pole tekstowe 2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63295" y="6282690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19050</xdr:colOff>
      <xdr:row>14</xdr:row>
      <xdr:rowOff>0</xdr:rowOff>
    </xdr:from>
    <xdr:to>
      <xdr:col>34</xdr:col>
      <xdr:colOff>215900</xdr:colOff>
      <xdr:row>15</xdr:row>
      <xdr:rowOff>101227</xdr:rowOff>
    </xdr:to>
    <xdr:sp macro="" textlink="">
      <xdr:nvSpPr>
        <xdr:cNvPr id="215" name="Pole tekstowe 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3295" y="6282690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12</xdr:row>
      <xdr:rowOff>6350</xdr:rowOff>
    </xdr:from>
    <xdr:to>
      <xdr:col>35</xdr:col>
      <xdr:colOff>203200</xdr:colOff>
      <xdr:row>13</xdr:row>
      <xdr:rowOff>94877</xdr:rowOff>
    </xdr:to>
    <xdr:sp macro="" textlink="">
      <xdr:nvSpPr>
        <xdr:cNvPr id="216" name="Pole tekstowe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725295" y="5766435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12</xdr:row>
      <xdr:rowOff>6350</xdr:rowOff>
    </xdr:from>
    <xdr:to>
      <xdr:col>35</xdr:col>
      <xdr:colOff>203200</xdr:colOff>
      <xdr:row>13</xdr:row>
      <xdr:rowOff>94877</xdr:rowOff>
    </xdr:to>
    <xdr:sp macro="" textlink="">
      <xdr:nvSpPr>
        <xdr:cNvPr id="217" name="Pole tekstowe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5295" y="5766435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30</xdr:row>
      <xdr:rowOff>6350</xdr:rowOff>
    </xdr:from>
    <xdr:to>
      <xdr:col>35</xdr:col>
      <xdr:colOff>215900</xdr:colOff>
      <xdr:row>31</xdr:row>
      <xdr:rowOff>107576</xdr:rowOff>
    </xdr:to>
    <xdr:sp macro="" textlink="">
      <xdr:nvSpPr>
        <xdr:cNvPr id="218" name="Pole tekstowe 1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725295" y="906145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30</xdr:row>
      <xdr:rowOff>6350</xdr:rowOff>
    </xdr:from>
    <xdr:to>
      <xdr:col>35</xdr:col>
      <xdr:colOff>215900</xdr:colOff>
      <xdr:row>31</xdr:row>
      <xdr:rowOff>107576</xdr:rowOff>
    </xdr:to>
    <xdr:sp macro="" textlink="">
      <xdr:nvSpPr>
        <xdr:cNvPr id="219" name="Pole tekstowe 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725295" y="906145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2</xdr:row>
      <xdr:rowOff>0</xdr:rowOff>
    </xdr:from>
    <xdr:to>
      <xdr:col>35</xdr:col>
      <xdr:colOff>203200</xdr:colOff>
      <xdr:row>3</xdr:row>
      <xdr:rowOff>88526</xdr:rowOff>
    </xdr:to>
    <xdr:sp macro="" textlink="">
      <xdr:nvSpPr>
        <xdr:cNvPr id="220" name="Pole tekstowe 3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725295" y="3641725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2</xdr:row>
      <xdr:rowOff>0</xdr:rowOff>
    </xdr:from>
    <xdr:to>
      <xdr:col>35</xdr:col>
      <xdr:colOff>203200</xdr:colOff>
      <xdr:row>3</xdr:row>
      <xdr:rowOff>88526</xdr:rowOff>
    </xdr:to>
    <xdr:sp macro="" textlink="">
      <xdr:nvSpPr>
        <xdr:cNvPr id="221" name="Pole tekstowe 3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725295" y="3641725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14</xdr:row>
      <xdr:rowOff>0</xdr:rowOff>
    </xdr:from>
    <xdr:to>
      <xdr:col>35</xdr:col>
      <xdr:colOff>215900</xdr:colOff>
      <xdr:row>15</xdr:row>
      <xdr:rowOff>101227</xdr:rowOff>
    </xdr:to>
    <xdr:sp macro="" textlink="">
      <xdr:nvSpPr>
        <xdr:cNvPr id="222" name="Pole tekstowe 2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725295" y="6282690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14</xdr:row>
      <xdr:rowOff>0</xdr:rowOff>
    </xdr:from>
    <xdr:to>
      <xdr:col>35</xdr:col>
      <xdr:colOff>215900</xdr:colOff>
      <xdr:row>15</xdr:row>
      <xdr:rowOff>101227</xdr:rowOff>
    </xdr:to>
    <xdr:sp macro="" textlink="">
      <xdr:nvSpPr>
        <xdr:cNvPr id="223" name="Pole tekstowe 2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725295" y="6282690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38</xdr:row>
      <xdr:rowOff>6350</xdr:rowOff>
    </xdr:from>
    <xdr:to>
      <xdr:col>35</xdr:col>
      <xdr:colOff>203200</xdr:colOff>
      <xdr:row>39</xdr:row>
      <xdr:rowOff>92635</xdr:rowOff>
    </xdr:to>
    <xdr:sp macro="" textlink="">
      <xdr:nvSpPr>
        <xdr:cNvPr id="224" name="Pole tekstowe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725295" y="2495550"/>
          <a:ext cx="1841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38</xdr:row>
      <xdr:rowOff>6350</xdr:rowOff>
    </xdr:from>
    <xdr:to>
      <xdr:col>35</xdr:col>
      <xdr:colOff>203200</xdr:colOff>
      <xdr:row>39</xdr:row>
      <xdr:rowOff>92635</xdr:rowOff>
    </xdr:to>
    <xdr:sp macro="" textlink="">
      <xdr:nvSpPr>
        <xdr:cNvPr id="225" name="Pole tekstow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725295" y="2495550"/>
          <a:ext cx="1841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</xdr:row>
      <xdr:rowOff>0</xdr:rowOff>
    </xdr:from>
    <xdr:to>
      <xdr:col>35</xdr:col>
      <xdr:colOff>215900</xdr:colOff>
      <xdr:row>4</xdr:row>
      <xdr:rowOff>88527</xdr:rowOff>
    </xdr:to>
    <xdr:sp macro="" textlink="">
      <xdr:nvSpPr>
        <xdr:cNvPr id="226" name="Pole tekstowe 3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725295" y="3813175"/>
          <a:ext cx="1968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19050</xdr:colOff>
      <xdr:row>3</xdr:row>
      <xdr:rowOff>0</xdr:rowOff>
    </xdr:from>
    <xdr:to>
      <xdr:col>35</xdr:col>
      <xdr:colOff>215900</xdr:colOff>
      <xdr:row>4</xdr:row>
      <xdr:rowOff>88527</xdr:rowOff>
    </xdr:to>
    <xdr:sp macro="" textlink="">
      <xdr:nvSpPr>
        <xdr:cNvPr id="227" name="Pole tekstowe 3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725295" y="3813175"/>
          <a:ext cx="1968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50800</xdr:colOff>
      <xdr:row>14</xdr:row>
      <xdr:rowOff>0</xdr:rowOff>
    </xdr:from>
    <xdr:to>
      <xdr:col>34</xdr:col>
      <xdr:colOff>234950</xdr:colOff>
      <xdr:row>15</xdr:row>
      <xdr:rowOff>107577</xdr:rowOff>
    </xdr:to>
    <xdr:sp macro="" textlink="">
      <xdr:nvSpPr>
        <xdr:cNvPr id="228" name="Pole tekstowe 2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95045" y="628269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50800</xdr:colOff>
      <xdr:row>14</xdr:row>
      <xdr:rowOff>0</xdr:rowOff>
    </xdr:from>
    <xdr:to>
      <xdr:col>34</xdr:col>
      <xdr:colOff>234950</xdr:colOff>
      <xdr:row>15</xdr:row>
      <xdr:rowOff>107577</xdr:rowOff>
    </xdr:to>
    <xdr:sp macro="" textlink="">
      <xdr:nvSpPr>
        <xdr:cNvPr id="229" name="Pole tekstowe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995045" y="628269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50800</xdr:colOff>
      <xdr:row>38</xdr:row>
      <xdr:rowOff>12700</xdr:rowOff>
    </xdr:from>
    <xdr:to>
      <xdr:col>34</xdr:col>
      <xdr:colOff>222250</xdr:colOff>
      <xdr:row>39</xdr:row>
      <xdr:rowOff>118035</xdr:rowOff>
    </xdr:to>
    <xdr:sp macro="" textlink="">
      <xdr:nvSpPr>
        <xdr:cNvPr id="230" name="Pole tekstowe 1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995045" y="2501900"/>
          <a:ext cx="17145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50800</xdr:colOff>
      <xdr:row>38</xdr:row>
      <xdr:rowOff>12700</xdr:rowOff>
    </xdr:from>
    <xdr:to>
      <xdr:col>34</xdr:col>
      <xdr:colOff>222250</xdr:colOff>
      <xdr:row>39</xdr:row>
      <xdr:rowOff>118035</xdr:rowOff>
    </xdr:to>
    <xdr:sp macro="" textlink="">
      <xdr:nvSpPr>
        <xdr:cNvPr id="231" name="Pole tekstowe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995045" y="2501900"/>
          <a:ext cx="17145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50800</xdr:colOff>
      <xdr:row>3</xdr:row>
      <xdr:rowOff>0</xdr:rowOff>
    </xdr:from>
    <xdr:to>
      <xdr:col>34</xdr:col>
      <xdr:colOff>234950</xdr:colOff>
      <xdr:row>4</xdr:row>
      <xdr:rowOff>88527</xdr:rowOff>
    </xdr:to>
    <xdr:sp macro="" textlink="">
      <xdr:nvSpPr>
        <xdr:cNvPr id="232" name="Pole tekstowe 3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995045" y="3992880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50800</xdr:colOff>
      <xdr:row>3</xdr:row>
      <xdr:rowOff>0</xdr:rowOff>
    </xdr:from>
    <xdr:to>
      <xdr:col>34</xdr:col>
      <xdr:colOff>234950</xdr:colOff>
      <xdr:row>4</xdr:row>
      <xdr:rowOff>88527</xdr:rowOff>
    </xdr:to>
    <xdr:sp macro="" textlink="">
      <xdr:nvSpPr>
        <xdr:cNvPr id="233" name="Pole tekstowe 3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995045" y="3992880"/>
          <a:ext cx="1841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12</xdr:row>
      <xdr:rowOff>12700</xdr:rowOff>
    </xdr:from>
    <xdr:to>
      <xdr:col>35</xdr:col>
      <xdr:colOff>222250</xdr:colOff>
      <xdr:row>13</xdr:row>
      <xdr:rowOff>94877</xdr:rowOff>
    </xdr:to>
    <xdr:sp macro="" textlink="">
      <xdr:nvSpPr>
        <xdr:cNvPr id="234" name="Pole tekstowe 2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744345" y="577278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12</xdr:row>
      <xdr:rowOff>12700</xdr:rowOff>
    </xdr:from>
    <xdr:to>
      <xdr:col>35</xdr:col>
      <xdr:colOff>222250</xdr:colOff>
      <xdr:row>13</xdr:row>
      <xdr:rowOff>94877</xdr:rowOff>
    </xdr:to>
    <xdr:sp macro="" textlink="">
      <xdr:nvSpPr>
        <xdr:cNvPr id="235" name="Pole tekstowe 2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744345" y="577278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30</xdr:row>
      <xdr:rowOff>12700</xdr:rowOff>
    </xdr:from>
    <xdr:to>
      <xdr:col>35</xdr:col>
      <xdr:colOff>234950</xdr:colOff>
      <xdr:row>31</xdr:row>
      <xdr:rowOff>113926</xdr:rowOff>
    </xdr:to>
    <xdr:sp macro="" textlink="">
      <xdr:nvSpPr>
        <xdr:cNvPr id="236" name="Pole tekstowe 1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744345" y="912495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30</xdr:row>
      <xdr:rowOff>12700</xdr:rowOff>
    </xdr:from>
    <xdr:to>
      <xdr:col>35</xdr:col>
      <xdr:colOff>234950</xdr:colOff>
      <xdr:row>31</xdr:row>
      <xdr:rowOff>113926</xdr:rowOff>
    </xdr:to>
    <xdr:sp macro="" textlink="">
      <xdr:nvSpPr>
        <xdr:cNvPr id="237" name="Pole tekstowe 1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744345" y="912495"/>
          <a:ext cx="1968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2</xdr:row>
      <xdr:rowOff>0</xdr:rowOff>
    </xdr:from>
    <xdr:to>
      <xdr:col>35</xdr:col>
      <xdr:colOff>222250</xdr:colOff>
      <xdr:row>3</xdr:row>
      <xdr:rowOff>82176</xdr:rowOff>
    </xdr:to>
    <xdr:sp macro="" textlink="">
      <xdr:nvSpPr>
        <xdr:cNvPr id="238" name="Pole tekstowe 3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744345" y="36417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2</xdr:row>
      <xdr:rowOff>0</xdr:rowOff>
    </xdr:from>
    <xdr:to>
      <xdr:col>35</xdr:col>
      <xdr:colOff>222250</xdr:colOff>
      <xdr:row>3</xdr:row>
      <xdr:rowOff>82176</xdr:rowOff>
    </xdr:to>
    <xdr:sp macro="" textlink="">
      <xdr:nvSpPr>
        <xdr:cNvPr id="239" name="Pole tekstowe 3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744345" y="36417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14</xdr:row>
      <xdr:rowOff>0</xdr:rowOff>
    </xdr:from>
    <xdr:to>
      <xdr:col>35</xdr:col>
      <xdr:colOff>234950</xdr:colOff>
      <xdr:row>15</xdr:row>
      <xdr:rowOff>107577</xdr:rowOff>
    </xdr:to>
    <xdr:sp macro="" textlink="">
      <xdr:nvSpPr>
        <xdr:cNvPr id="240" name="Pole tekstowe 2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744345" y="6282690"/>
          <a:ext cx="1968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14</xdr:row>
      <xdr:rowOff>0</xdr:rowOff>
    </xdr:from>
    <xdr:to>
      <xdr:col>35</xdr:col>
      <xdr:colOff>234950</xdr:colOff>
      <xdr:row>15</xdr:row>
      <xdr:rowOff>107577</xdr:rowOff>
    </xdr:to>
    <xdr:sp macro="" textlink="">
      <xdr:nvSpPr>
        <xdr:cNvPr id="241" name="Pole tekstowe 1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744345" y="6282690"/>
          <a:ext cx="1968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38</xdr:row>
      <xdr:rowOff>12700</xdr:rowOff>
    </xdr:from>
    <xdr:to>
      <xdr:col>35</xdr:col>
      <xdr:colOff>222250</xdr:colOff>
      <xdr:row>39</xdr:row>
      <xdr:rowOff>118035</xdr:rowOff>
    </xdr:to>
    <xdr:sp macro="" textlink="">
      <xdr:nvSpPr>
        <xdr:cNvPr id="242" name="Pole tekstowe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744345" y="2501900"/>
          <a:ext cx="18415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38</xdr:row>
      <xdr:rowOff>12700</xdr:rowOff>
    </xdr:from>
    <xdr:to>
      <xdr:col>35</xdr:col>
      <xdr:colOff>222250</xdr:colOff>
      <xdr:row>39</xdr:row>
      <xdr:rowOff>118035</xdr:rowOff>
    </xdr:to>
    <xdr:sp macro="" textlink="">
      <xdr:nvSpPr>
        <xdr:cNvPr id="243" name="Pole tekstow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744345" y="2501900"/>
          <a:ext cx="18415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3</xdr:row>
      <xdr:rowOff>0</xdr:rowOff>
    </xdr:from>
    <xdr:to>
      <xdr:col>35</xdr:col>
      <xdr:colOff>234950</xdr:colOff>
      <xdr:row>4</xdr:row>
      <xdr:rowOff>88527</xdr:rowOff>
    </xdr:to>
    <xdr:sp macro="" textlink="">
      <xdr:nvSpPr>
        <xdr:cNvPr id="244" name="Pole tekstowe 3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744345" y="3813175"/>
          <a:ext cx="1968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35</xdr:col>
      <xdr:colOff>38100</xdr:colOff>
      <xdr:row>3</xdr:row>
      <xdr:rowOff>0</xdr:rowOff>
    </xdr:from>
    <xdr:to>
      <xdr:col>35</xdr:col>
      <xdr:colOff>234950</xdr:colOff>
      <xdr:row>4</xdr:row>
      <xdr:rowOff>88527</xdr:rowOff>
    </xdr:to>
    <xdr:sp macro="" textlink="">
      <xdr:nvSpPr>
        <xdr:cNvPr id="245" name="Pole tekstowe 3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744345" y="3813175"/>
          <a:ext cx="19685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25400</xdr:colOff>
      <xdr:row>38</xdr:row>
      <xdr:rowOff>6350</xdr:rowOff>
    </xdr:from>
    <xdr:to>
      <xdr:col>34</xdr:col>
      <xdr:colOff>209550</xdr:colOff>
      <xdr:row>39</xdr:row>
      <xdr:rowOff>92635</xdr:rowOff>
    </xdr:to>
    <xdr:sp macro="" textlink="">
      <xdr:nvSpPr>
        <xdr:cNvPr id="246" name="Pole tekstowe 8">
          <a:extLst>
            <a:ext uri="{FF2B5EF4-FFF2-40B4-BE49-F238E27FC236}">
              <a16:creationId xmlns:a16="http://schemas.microsoft.com/office/drawing/2014/main" id="{DFD11A4D-574C-4C9F-B547-84FE1A72E1F8}"/>
            </a:ext>
          </a:extLst>
        </xdr:cNvPr>
        <xdr:cNvSpPr txBox="1"/>
      </xdr:nvSpPr>
      <xdr:spPr>
        <a:xfrm>
          <a:off x="969645" y="2495550"/>
          <a:ext cx="1841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25400</xdr:colOff>
      <xdr:row>38</xdr:row>
      <xdr:rowOff>6350</xdr:rowOff>
    </xdr:from>
    <xdr:to>
      <xdr:col>34</xdr:col>
      <xdr:colOff>209550</xdr:colOff>
      <xdr:row>39</xdr:row>
      <xdr:rowOff>92635</xdr:rowOff>
    </xdr:to>
    <xdr:sp macro="" textlink="">
      <xdr:nvSpPr>
        <xdr:cNvPr id="247" name="Pole tekstowe 7">
          <a:extLst>
            <a:ext uri="{FF2B5EF4-FFF2-40B4-BE49-F238E27FC236}">
              <a16:creationId xmlns:a16="http://schemas.microsoft.com/office/drawing/2014/main" id="{DDDE115E-9816-4854-A131-7EBB048C671D}"/>
            </a:ext>
          </a:extLst>
        </xdr:cNvPr>
        <xdr:cNvSpPr txBox="1"/>
      </xdr:nvSpPr>
      <xdr:spPr>
        <a:xfrm>
          <a:off x="969645" y="2495550"/>
          <a:ext cx="18415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44450</xdr:colOff>
      <xdr:row>38</xdr:row>
      <xdr:rowOff>12700</xdr:rowOff>
    </xdr:from>
    <xdr:to>
      <xdr:col>34</xdr:col>
      <xdr:colOff>222250</xdr:colOff>
      <xdr:row>39</xdr:row>
      <xdr:rowOff>118035</xdr:rowOff>
    </xdr:to>
    <xdr:sp macro="" textlink="">
      <xdr:nvSpPr>
        <xdr:cNvPr id="248" name="Pole tekstowe 6">
          <a:extLst>
            <a:ext uri="{FF2B5EF4-FFF2-40B4-BE49-F238E27FC236}">
              <a16:creationId xmlns:a16="http://schemas.microsoft.com/office/drawing/2014/main" id="{43847B10-7173-4EBA-9B70-7CC4C7684196}"/>
            </a:ext>
          </a:extLst>
        </xdr:cNvPr>
        <xdr:cNvSpPr txBox="1"/>
      </xdr:nvSpPr>
      <xdr:spPr>
        <a:xfrm>
          <a:off x="988695" y="2501900"/>
          <a:ext cx="17780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34</xdr:col>
      <xdr:colOff>44450</xdr:colOff>
      <xdr:row>38</xdr:row>
      <xdr:rowOff>12700</xdr:rowOff>
    </xdr:from>
    <xdr:to>
      <xdr:col>34</xdr:col>
      <xdr:colOff>222250</xdr:colOff>
      <xdr:row>39</xdr:row>
      <xdr:rowOff>118035</xdr:rowOff>
    </xdr:to>
    <xdr:sp macro="" textlink="">
      <xdr:nvSpPr>
        <xdr:cNvPr id="249" name="Pole tekstowe 5">
          <a:extLst>
            <a:ext uri="{FF2B5EF4-FFF2-40B4-BE49-F238E27FC236}">
              <a16:creationId xmlns:a16="http://schemas.microsoft.com/office/drawing/2014/main" id="{A8FD25A1-038F-42F6-8509-79E28A9E5694}"/>
            </a:ext>
          </a:extLst>
        </xdr:cNvPr>
        <xdr:cNvSpPr txBox="1"/>
      </xdr:nvSpPr>
      <xdr:spPr>
        <a:xfrm>
          <a:off x="988695" y="2501900"/>
          <a:ext cx="17780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J50" totalsRowShown="0" headerRowDxfId="24" dataDxfId="22" totalsRowDxfId="20" headerRowBorderDxfId="23" tableBorderDxfId="21" headerRowCellStyle="Excel Built-in Normal" dataCellStyle="Excel Built-in Normal">
  <autoFilter ref="A1:J50" xr:uid="{00000000-0009-0000-0100-000001000000}"/>
  <tableColumns count="10">
    <tableColumn id="1" xr3:uid="{00000000-0010-0000-0000-000001000000}" name="Lp." dataDxfId="19" totalsRowDxfId="18" dataCellStyle="Excel Built-in Normal"/>
    <tableColumn id="3" xr3:uid="{00000000-0010-0000-0000-000003000000}" name="Kod" dataDxfId="17" totalsRowDxfId="16" dataCellStyle="Excel Built-in Normal"/>
    <tableColumn id="4" xr3:uid="{00000000-0010-0000-0000-000004000000}" name="Miejscowość" dataDxfId="15" totalsRowDxfId="14" dataCellStyle="Excel Built-in Normal"/>
    <tableColumn id="5" xr3:uid="{00000000-0010-0000-0000-000005000000}" name="Adres" dataDxfId="13" totalsRowDxfId="12" dataCellStyle="Excel Built-in Normal"/>
    <tableColumn id="6" xr3:uid="{00000000-0010-0000-0000-000006000000}" name="Nr posesji" dataDxfId="11" totalsRowDxfId="10" dataCellStyle="Excel Built-in Normal"/>
    <tableColumn id="2" xr3:uid="{C3A6331A-967A-4E3E-9593-DCBD43373F4E}" name="Kolumna1" dataDxfId="9" totalsRowDxfId="8" dataCellStyle="Excel Built-in Normal"/>
    <tableColumn id="7" xr3:uid="{00000000-0010-0000-0000-000007000000}" name="Numer PPE" dataDxfId="7" totalsRowDxfId="6" dataCellStyle="Excel Built-in Normal"/>
    <tableColumn id="8" xr3:uid="{00000000-0010-0000-0000-000008000000}" name="Grupa taryfowa" dataDxfId="5" totalsRowDxfId="4" dataCellStyle="Excel Built-in Normal"/>
    <tableColumn id="9" xr3:uid="{00000000-0010-0000-0000-000009000000}" name="Moc umowna [kW]" dataDxfId="3" totalsRowDxfId="2" dataCellStyle="Excel Built-in Normal"/>
    <tableColumn id="10" xr3:uid="{00000000-0010-0000-0000-00000A000000}" name="Zużycie energii [MWh]" dataDxfId="1" totalsRowDxfId="0" dataCellStyle="Excel Built-in Normal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4"/>
  <sheetViews>
    <sheetView tabSelected="1" zoomScale="85" zoomScaleNormal="85" workbookViewId="0">
      <selection activeCell="R3" sqref="R3:R42"/>
    </sheetView>
  </sheetViews>
  <sheetFormatPr defaultColWidth="8.5" defaultRowHeight="13"/>
  <cols>
    <col min="1" max="2" width="8.5" style="14" customWidth="1"/>
    <col min="3" max="3" width="23.25" style="14" customWidth="1"/>
    <col min="4" max="4" width="21.25" style="14" customWidth="1"/>
    <col min="5" max="8" width="10.08203125" style="14" customWidth="1"/>
    <col min="9" max="9" width="8.5" style="14" customWidth="1"/>
    <col min="10" max="10" width="10.5" style="14" customWidth="1"/>
    <col min="11" max="11" width="8.5" style="14" customWidth="1"/>
    <col min="12" max="12" width="22.75" style="14" customWidth="1"/>
    <col min="13" max="13" width="15.58203125" style="40" customWidth="1"/>
    <col min="14" max="14" width="8.5" style="41" customWidth="1"/>
    <col min="15" max="15" width="15.33203125" style="14" customWidth="1"/>
    <col min="16" max="16" width="14" style="14" customWidth="1"/>
    <col min="17" max="18" width="11" style="41" customWidth="1"/>
    <col min="19" max="19" width="13.58203125" style="14" customWidth="1"/>
    <col min="20" max="20" width="8.75" style="14" customWidth="1"/>
    <col min="21" max="21" width="12.58203125" style="14" customWidth="1"/>
    <col min="22" max="22" width="18.25" style="14" customWidth="1"/>
    <col min="23" max="23" width="8.5" style="41" customWidth="1"/>
    <col min="24" max="24" width="8.5" style="14" customWidth="1"/>
    <col min="25" max="25" width="24.58203125" style="14" customWidth="1"/>
    <col min="26" max="26" width="8.5" style="41" customWidth="1"/>
    <col min="27" max="27" width="24.08203125" style="14" customWidth="1"/>
    <col min="28" max="28" width="20.08203125" style="14" customWidth="1"/>
    <col min="29" max="30" width="12" style="14" customWidth="1"/>
    <col min="31" max="31" width="22.75" style="42" customWidth="1"/>
    <col min="32" max="32" width="13.58203125" style="41" customWidth="1"/>
    <col min="33" max="34" width="8.5" style="41" customWidth="1"/>
    <col min="35" max="36" width="8.75" style="14" customWidth="1"/>
    <col min="37" max="38" width="8.5" style="14" customWidth="1"/>
    <col min="39" max="39" width="12.5" style="14" customWidth="1"/>
    <col min="40" max="40" width="8.5" style="14" customWidth="1"/>
    <col min="41" max="41" width="10.83203125" style="14" customWidth="1"/>
    <col min="42" max="49" width="8.5" style="14" customWidth="1"/>
    <col min="50" max="50" width="14.83203125" style="14" customWidth="1"/>
    <col min="51" max="51" width="13.75" style="14" customWidth="1"/>
    <col min="52" max="52" width="8.5" style="14" customWidth="1"/>
    <col min="53" max="53" width="14.08203125" style="14" customWidth="1"/>
    <col min="54" max="54" width="8.5" style="14" customWidth="1"/>
    <col min="55" max="55" width="11.75" style="14" customWidth="1"/>
    <col min="56" max="56" width="11.83203125" style="14" customWidth="1"/>
    <col min="57" max="57" width="11.75" style="14" customWidth="1"/>
    <col min="58" max="16384" width="8.5" style="14"/>
  </cols>
  <sheetData>
    <row r="1" spans="1:57" ht="27" customHeight="1">
      <c r="A1" s="45" t="s">
        <v>0</v>
      </c>
      <c r="B1" s="45" t="s">
        <v>1</v>
      </c>
      <c r="C1" s="46" t="s">
        <v>42</v>
      </c>
      <c r="D1" s="46" t="s">
        <v>2</v>
      </c>
      <c r="E1" s="46" t="s">
        <v>43</v>
      </c>
      <c r="F1" s="46" t="s">
        <v>52</v>
      </c>
      <c r="G1" s="46" t="s">
        <v>53</v>
      </c>
      <c r="H1" s="46" t="s">
        <v>54</v>
      </c>
      <c r="I1" s="45" t="s">
        <v>3</v>
      </c>
      <c r="J1" s="46" t="s">
        <v>274</v>
      </c>
      <c r="K1" s="45" t="s">
        <v>4</v>
      </c>
      <c r="L1" s="45" t="s">
        <v>5</v>
      </c>
      <c r="M1" s="45"/>
      <c r="N1" s="45"/>
      <c r="O1" s="45"/>
      <c r="P1" s="45"/>
      <c r="Q1" s="45"/>
      <c r="R1" s="45"/>
      <c r="S1" s="46" t="s">
        <v>51</v>
      </c>
      <c r="T1" s="46"/>
      <c r="U1" s="46"/>
      <c r="V1" s="46"/>
      <c r="W1" s="46"/>
      <c r="X1" s="46"/>
      <c r="Y1" s="48" t="s">
        <v>48</v>
      </c>
      <c r="Z1" s="48"/>
      <c r="AA1" s="48"/>
      <c r="AB1" s="48"/>
      <c r="AC1" s="48"/>
      <c r="AD1" s="48"/>
      <c r="AE1" s="48"/>
      <c r="AF1" s="48"/>
      <c r="AG1" s="46" t="s">
        <v>7</v>
      </c>
      <c r="AH1" s="49" t="s">
        <v>50</v>
      </c>
      <c r="AI1" s="50" t="s">
        <v>8</v>
      </c>
      <c r="AJ1" s="50"/>
      <c r="AK1" s="50"/>
      <c r="AL1" s="50"/>
      <c r="AM1" s="50"/>
      <c r="AN1" s="12"/>
      <c r="AO1" s="50" t="s">
        <v>9</v>
      </c>
      <c r="AP1" s="50"/>
      <c r="AQ1" s="50"/>
      <c r="AR1" s="50"/>
      <c r="AS1" s="50"/>
      <c r="AT1" s="50"/>
      <c r="AU1" s="49" t="s">
        <v>10</v>
      </c>
      <c r="AV1" s="49"/>
      <c r="AW1" s="51" t="s">
        <v>11</v>
      </c>
      <c r="AX1" s="51"/>
      <c r="AY1" s="51"/>
      <c r="AZ1" s="51"/>
      <c r="BA1" s="51"/>
      <c r="BB1" s="51"/>
      <c r="BC1" s="47" t="s">
        <v>12</v>
      </c>
      <c r="BD1" s="47" t="s">
        <v>13</v>
      </c>
      <c r="BE1" s="47" t="s">
        <v>14</v>
      </c>
    </row>
    <row r="2" spans="1:57" ht="58.9" customHeight="1">
      <c r="A2" s="45"/>
      <c r="B2" s="45"/>
      <c r="C2" s="46"/>
      <c r="D2" s="46"/>
      <c r="E2" s="46"/>
      <c r="F2" s="46"/>
      <c r="G2" s="46"/>
      <c r="H2" s="46"/>
      <c r="I2" s="45"/>
      <c r="J2" s="46"/>
      <c r="K2" s="45"/>
      <c r="L2" s="10" t="s">
        <v>15</v>
      </c>
      <c r="M2" s="15" t="s">
        <v>19</v>
      </c>
      <c r="N2" s="10" t="s">
        <v>16</v>
      </c>
      <c r="O2" s="16" t="s">
        <v>17</v>
      </c>
      <c r="P2" s="10" t="s">
        <v>18</v>
      </c>
      <c r="Q2" s="10" t="s">
        <v>62</v>
      </c>
      <c r="R2" s="10" t="s">
        <v>22</v>
      </c>
      <c r="S2" s="10" t="s">
        <v>15</v>
      </c>
      <c r="T2" s="10" t="s">
        <v>47</v>
      </c>
      <c r="U2" s="10" t="s">
        <v>17</v>
      </c>
      <c r="V2" s="10" t="s">
        <v>20</v>
      </c>
      <c r="W2" s="10" t="s">
        <v>21</v>
      </c>
      <c r="X2" s="10" t="s">
        <v>22</v>
      </c>
      <c r="Y2" s="10" t="s">
        <v>49</v>
      </c>
      <c r="Z2" s="10" t="s">
        <v>46</v>
      </c>
      <c r="AA2" s="10" t="s">
        <v>112</v>
      </c>
      <c r="AB2" s="10" t="s">
        <v>17</v>
      </c>
      <c r="AC2" s="10" t="s">
        <v>20</v>
      </c>
      <c r="AD2" s="10" t="s">
        <v>62</v>
      </c>
      <c r="AE2" s="17" t="s">
        <v>6</v>
      </c>
      <c r="AF2" s="10" t="s">
        <v>45</v>
      </c>
      <c r="AG2" s="46"/>
      <c r="AH2" s="49"/>
      <c r="AI2" s="18" t="s">
        <v>56</v>
      </c>
      <c r="AJ2" s="18" t="s">
        <v>57</v>
      </c>
      <c r="AK2" s="18" t="s">
        <v>58</v>
      </c>
      <c r="AL2" s="18" t="s">
        <v>59</v>
      </c>
      <c r="AM2" s="13" t="s">
        <v>60</v>
      </c>
      <c r="AN2" s="18" t="s">
        <v>55</v>
      </c>
      <c r="AO2" s="13" t="s">
        <v>23</v>
      </c>
      <c r="AP2" s="12" t="s">
        <v>24</v>
      </c>
      <c r="AQ2" s="12" t="s">
        <v>25</v>
      </c>
      <c r="AR2" s="12" t="s">
        <v>26</v>
      </c>
      <c r="AS2" s="12" t="s">
        <v>27</v>
      </c>
      <c r="AT2" s="13" t="s">
        <v>28</v>
      </c>
      <c r="AU2" s="11" t="s">
        <v>29</v>
      </c>
      <c r="AV2" s="11" t="s">
        <v>30</v>
      </c>
      <c r="AW2" s="18" t="s">
        <v>75</v>
      </c>
      <c r="AX2" s="18" t="s">
        <v>31</v>
      </c>
      <c r="AY2" s="18" t="s">
        <v>32</v>
      </c>
      <c r="AZ2" s="18" t="s">
        <v>33</v>
      </c>
      <c r="BA2" s="18" t="s">
        <v>34</v>
      </c>
      <c r="BB2" s="19" t="s">
        <v>35</v>
      </c>
      <c r="BC2" s="47"/>
      <c r="BD2" s="47"/>
      <c r="BE2" s="47"/>
    </row>
    <row r="3" spans="1:57" s="29" customFormat="1" ht="13.5" customHeight="1">
      <c r="A3" s="20">
        <v>1</v>
      </c>
      <c r="B3" s="21"/>
      <c r="C3" s="20" t="s">
        <v>63</v>
      </c>
      <c r="D3" s="20" t="s">
        <v>71</v>
      </c>
      <c r="E3" s="20" t="s">
        <v>64</v>
      </c>
      <c r="F3" s="20" t="s">
        <v>72</v>
      </c>
      <c r="G3" s="20" t="s">
        <v>73</v>
      </c>
      <c r="H3" s="21"/>
      <c r="I3" s="21"/>
      <c r="J3" s="22" t="s">
        <v>36</v>
      </c>
      <c r="K3" s="20"/>
      <c r="L3" s="20" t="s">
        <v>114</v>
      </c>
      <c r="M3" s="23" t="s">
        <v>115</v>
      </c>
      <c r="N3" s="24" t="s">
        <v>117</v>
      </c>
      <c r="O3" s="24" t="s">
        <v>118</v>
      </c>
      <c r="P3" s="25" t="s">
        <v>119</v>
      </c>
      <c r="Q3" s="25" t="s">
        <v>120</v>
      </c>
      <c r="R3" s="25"/>
      <c r="S3" s="24" t="s">
        <v>121</v>
      </c>
      <c r="T3" s="20" t="s">
        <v>117</v>
      </c>
      <c r="U3" s="20" t="s">
        <v>118</v>
      </c>
      <c r="V3" s="25" t="s">
        <v>119</v>
      </c>
      <c r="W3" s="25" t="s">
        <v>120</v>
      </c>
      <c r="X3" s="24"/>
      <c r="Y3" s="20" t="s">
        <v>122</v>
      </c>
      <c r="Z3" s="25" t="s">
        <v>137</v>
      </c>
      <c r="AA3" s="20" t="s">
        <v>138</v>
      </c>
      <c r="AB3" s="20" t="s">
        <v>138</v>
      </c>
      <c r="AC3" s="20" t="s">
        <v>141</v>
      </c>
      <c r="AD3" s="25"/>
      <c r="AE3" s="25" t="s">
        <v>201</v>
      </c>
      <c r="AF3" s="25" t="s">
        <v>202</v>
      </c>
      <c r="AG3" s="25" t="s">
        <v>162</v>
      </c>
      <c r="AH3" s="25" t="s">
        <v>203</v>
      </c>
      <c r="AI3" s="43">
        <v>1843</v>
      </c>
      <c r="AJ3" s="43">
        <v>4259</v>
      </c>
      <c r="AK3" s="26">
        <v>0</v>
      </c>
      <c r="AL3" s="26">
        <v>0</v>
      </c>
      <c r="AM3" s="27">
        <f>SUM(AI3:AL3)</f>
        <v>6102</v>
      </c>
      <c r="AN3" s="21" t="s">
        <v>36</v>
      </c>
      <c r="AO3" s="21"/>
      <c r="AP3" s="21"/>
      <c r="AQ3" s="21"/>
      <c r="AR3" s="21"/>
      <c r="AS3" s="21"/>
      <c r="AT3" s="21"/>
      <c r="AU3" s="21"/>
      <c r="AV3" s="21"/>
      <c r="AW3" s="22" t="s">
        <v>37</v>
      </c>
      <c r="AX3" s="22" t="s">
        <v>36</v>
      </c>
      <c r="AY3" s="22" t="s">
        <v>36</v>
      </c>
      <c r="AZ3" s="22" t="s">
        <v>36</v>
      </c>
      <c r="BA3" s="22" t="s">
        <v>38</v>
      </c>
      <c r="BB3" s="22" t="s">
        <v>37</v>
      </c>
      <c r="BC3" s="21"/>
      <c r="BD3" s="28">
        <v>45636</v>
      </c>
      <c r="BE3" s="28">
        <v>45658</v>
      </c>
    </row>
    <row r="4" spans="1:57" ht="13.5" customHeight="1">
      <c r="A4" s="20">
        <f>A3+1</f>
        <v>2</v>
      </c>
      <c r="B4" s="21"/>
      <c r="C4" s="20" t="s">
        <v>63</v>
      </c>
      <c r="D4" s="20" t="s">
        <v>71</v>
      </c>
      <c r="E4" s="20" t="s">
        <v>64</v>
      </c>
      <c r="F4" s="20" t="s">
        <v>61</v>
      </c>
      <c r="G4" s="20" t="s">
        <v>73</v>
      </c>
      <c r="H4" s="21"/>
      <c r="I4" s="21"/>
      <c r="J4" s="22" t="s">
        <v>36</v>
      </c>
      <c r="K4" s="20"/>
      <c r="L4" s="20" t="s">
        <v>114</v>
      </c>
      <c r="M4" s="23" t="s">
        <v>115</v>
      </c>
      <c r="N4" s="24" t="s">
        <v>117</v>
      </c>
      <c r="O4" s="24" t="s">
        <v>118</v>
      </c>
      <c r="P4" s="25" t="s">
        <v>119</v>
      </c>
      <c r="Q4" s="25" t="s">
        <v>120</v>
      </c>
      <c r="R4" s="25"/>
      <c r="S4" s="24" t="s">
        <v>121</v>
      </c>
      <c r="T4" s="20" t="s">
        <v>117</v>
      </c>
      <c r="U4" s="20" t="s">
        <v>118</v>
      </c>
      <c r="V4" s="25" t="s">
        <v>119</v>
      </c>
      <c r="W4" s="25" t="s">
        <v>120</v>
      </c>
      <c r="X4" s="24"/>
      <c r="Y4" s="20" t="s">
        <v>122</v>
      </c>
      <c r="Z4" s="25" t="s">
        <v>117</v>
      </c>
      <c r="AA4" s="20" t="s">
        <v>118</v>
      </c>
      <c r="AB4" s="20" t="s">
        <v>118</v>
      </c>
      <c r="AC4" s="20" t="s">
        <v>152</v>
      </c>
      <c r="AD4" s="25"/>
      <c r="AE4" s="25" t="s">
        <v>238</v>
      </c>
      <c r="AF4" s="25" t="s">
        <v>239</v>
      </c>
      <c r="AG4" s="25" t="s">
        <v>162</v>
      </c>
      <c r="AH4" s="25" t="s">
        <v>240</v>
      </c>
      <c r="AI4" s="39">
        <v>1750</v>
      </c>
      <c r="AJ4" s="39">
        <v>4203</v>
      </c>
      <c r="AK4" s="26">
        <v>0</v>
      </c>
      <c r="AL4" s="26">
        <v>0</v>
      </c>
      <c r="AM4" s="27">
        <f t="shared" ref="AM4:AM38" si="0">SUM(AI4:AL4)</f>
        <v>5953</v>
      </c>
      <c r="AN4" s="21" t="s">
        <v>36</v>
      </c>
      <c r="AO4" s="21"/>
      <c r="AP4" s="21"/>
      <c r="AQ4" s="21"/>
      <c r="AR4" s="21"/>
      <c r="AS4" s="21"/>
      <c r="AT4" s="21"/>
      <c r="AU4" s="21"/>
      <c r="AV4" s="21"/>
      <c r="AW4" s="22" t="s">
        <v>37</v>
      </c>
      <c r="AX4" s="22" t="s">
        <v>36</v>
      </c>
      <c r="AY4" s="22" t="s">
        <v>36</v>
      </c>
      <c r="AZ4" s="22" t="s">
        <v>36</v>
      </c>
      <c r="BA4" s="22" t="s">
        <v>38</v>
      </c>
      <c r="BB4" s="22" t="s">
        <v>37</v>
      </c>
      <c r="BC4" s="21"/>
      <c r="BD4" s="28">
        <v>45636</v>
      </c>
      <c r="BE4" s="28">
        <v>45658</v>
      </c>
    </row>
    <row r="5" spans="1:57" ht="13.5" customHeight="1">
      <c r="A5" s="20">
        <f t="shared" ref="A5:A42" si="1">A4+1</f>
        <v>3</v>
      </c>
      <c r="B5" s="21"/>
      <c r="C5" s="20" t="s">
        <v>63</v>
      </c>
      <c r="D5" s="20" t="s">
        <v>71</v>
      </c>
      <c r="E5" s="20" t="s">
        <v>64</v>
      </c>
      <c r="F5" s="20" t="s">
        <v>61</v>
      </c>
      <c r="G5" s="20" t="s">
        <v>73</v>
      </c>
      <c r="H5" s="21"/>
      <c r="I5" s="21"/>
      <c r="J5" s="22" t="s">
        <v>36</v>
      </c>
      <c r="K5" s="20"/>
      <c r="L5" s="20" t="s">
        <v>114</v>
      </c>
      <c r="M5" s="23" t="s">
        <v>115</v>
      </c>
      <c r="N5" s="24" t="s">
        <v>117</v>
      </c>
      <c r="O5" s="24" t="s">
        <v>118</v>
      </c>
      <c r="P5" s="25" t="s">
        <v>119</v>
      </c>
      <c r="Q5" s="25" t="s">
        <v>120</v>
      </c>
      <c r="R5" s="25"/>
      <c r="S5" s="24" t="s">
        <v>121</v>
      </c>
      <c r="T5" s="20" t="s">
        <v>117</v>
      </c>
      <c r="U5" s="20" t="s">
        <v>118</v>
      </c>
      <c r="V5" s="25" t="s">
        <v>119</v>
      </c>
      <c r="W5" s="25" t="s">
        <v>120</v>
      </c>
      <c r="X5" s="24"/>
      <c r="Y5" s="20" t="s">
        <v>122</v>
      </c>
      <c r="Z5" s="25" t="s">
        <v>117</v>
      </c>
      <c r="AA5" s="20" t="s">
        <v>134</v>
      </c>
      <c r="AB5" s="20" t="s">
        <v>134</v>
      </c>
      <c r="AC5" s="20" t="s">
        <v>129</v>
      </c>
      <c r="AD5" s="25"/>
      <c r="AE5" s="25" t="s">
        <v>184</v>
      </c>
      <c r="AF5" s="25" t="s">
        <v>185</v>
      </c>
      <c r="AG5" s="25" t="s">
        <v>162</v>
      </c>
      <c r="AH5" s="25" t="s">
        <v>186</v>
      </c>
      <c r="AI5" s="43">
        <v>1667</v>
      </c>
      <c r="AJ5" s="43">
        <v>3614</v>
      </c>
      <c r="AK5" s="26">
        <v>0</v>
      </c>
      <c r="AL5" s="26">
        <v>0</v>
      </c>
      <c r="AM5" s="27">
        <f t="shared" si="0"/>
        <v>5281</v>
      </c>
      <c r="AN5" s="21" t="s">
        <v>36</v>
      </c>
      <c r="AO5" s="21"/>
      <c r="AP5" s="21"/>
      <c r="AQ5" s="21"/>
      <c r="AR5" s="21"/>
      <c r="AS5" s="21"/>
      <c r="AT5" s="21"/>
      <c r="AU5" s="21"/>
      <c r="AV5" s="21"/>
      <c r="AW5" s="22" t="s">
        <v>37</v>
      </c>
      <c r="AX5" s="22" t="s">
        <v>36</v>
      </c>
      <c r="AY5" s="22" t="s">
        <v>36</v>
      </c>
      <c r="AZ5" s="22" t="s">
        <v>36</v>
      </c>
      <c r="BA5" s="22" t="s">
        <v>38</v>
      </c>
      <c r="BB5" s="22" t="s">
        <v>37</v>
      </c>
      <c r="BC5" s="21"/>
      <c r="BD5" s="28">
        <v>45636</v>
      </c>
      <c r="BE5" s="28">
        <v>45658</v>
      </c>
    </row>
    <row r="6" spans="1:57" ht="13.5" customHeight="1">
      <c r="A6" s="20">
        <f t="shared" si="1"/>
        <v>4</v>
      </c>
      <c r="B6" s="21"/>
      <c r="C6" s="20" t="s">
        <v>63</v>
      </c>
      <c r="D6" s="20" t="s">
        <v>71</v>
      </c>
      <c r="E6" s="20" t="s">
        <v>64</v>
      </c>
      <c r="F6" s="20" t="s">
        <v>61</v>
      </c>
      <c r="G6" s="20" t="s">
        <v>73</v>
      </c>
      <c r="H6" s="21"/>
      <c r="I6" s="21"/>
      <c r="J6" s="22" t="s">
        <v>36</v>
      </c>
      <c r="K6" s="20"/>
      <c r="L6" s="20" t="s">
        <v>114</v>
      </c>
      <c r="M6" s="23" t="s">
        <v>115</v>
      </c>
      <c r="N6" s="24" t="s">
        <v>117</v>
      </c>
      <c r="O6" s="24" t="s">
        <v>118</v>
      </c>
      <c r="P6" s="25" t="s">
        <v>119</v>
      </c>
      <c r="Q6" s="25" t="s">
        <v>120</v>
      </c>
      <c r="R6" s="25"/>
      <c r="S6" s="24" t="s">
        <v>121</v>
      </c>
      <c r="T6" s="20" t="s">
        <v>117</v>
      </c>
      <c r="U6" s="20" t="s">
        <v>118</v>
      </c>
      <c r="V6" s="25" t="s">
        <v>119</v>
      </c>
      <c r="W6" s="25" t="s">
        <v>120</v>
      </c>
      <c r="X6" s="24"/>
      <c r="Y6" s="20" t="s">
        <v>122</v>
      </c>
      <c r="Z6" s="25" t="s">
        <v>117</v>
      </c>
      <c r="AA6" s="20" t="s">
        <v>126</v>
      </c>
      <c r="AB6" s="20" t="s">
        <v>126</v>
      </c>
      <c r="AC6" s="20" t="s">
        <v>129</v>
      </c>
      <c r="AD6" s="25"/>
      <c r="AE6" s="25" t="s">
        <v>172</v>
      </c>
      <c r="AF6" s="25" t="s">
        <v>173</v>
      </c>
      <c r="AG6" s="25" t="s">
        <v>162</v>
      </c>
      <c r="AH6" s="25" t="s">
        <v>174</v>
      </c>
      <c r="AI6" s="39">
        <v>6618</v>
      </c>
      <c r="AJ6" s="39">
        <v>14238</v>
      </c>
      <c r="AK6" s="26">
        <v>0</v>
      </c>
      <c r="AL6" s="26">
        <v>0</v>
      </c>
      <c r="AM6" s="27">
        <f t="shared" si="0"/>
        <v>20856</v>
      </c>
      <c r="AN6" s="21" t="s">
        <v>36</v>
      </c>
      <c r="AO6" s="21"/>
      <c r="AP6" s="21"/>
      <c r="AQ6" s="21"/>
      <c r="AR6" s="21"/>
      <c r="AS6" s="21"/>
      <c r="AT6" s="21"/>
      <c r="AU6" s="21"/>
      <c r="AV6" s="21"/>
      <c r="AW6" s="22" t="s">
        <v>37</v>
      </c>
      <c r="AX6" s="22" t="s">
        <v>36</v>
      </c>
      <c r="AY6" s="22" t="s">
        <v>36</v>
      </c>
      <c r="AZ6" s="22" t="s">
        <v>36</v>
      </c>
      <c r="BA6" s="22" t="s">
        <v>38</v>
      </c>
      <c r="BB6" s="22" t="s">
        <v>37</v>
      </c>
      <c r="BC6" s="21"/>
      <c r="BD6" s="28">
        <v>45636</v>
      </c>
      <c r="BE6" s="28">
        <v>45658</v>
      </c>
    </row>
    <row r="7" spans="1:57" ht="13.5" customHeight="1">
      <c r="A7" s="20">
        <f t="shared" si="1"/>
        <v>5</v>
      </c>
      <c r="B7" s="21"/>
      <c r="C7" s="20" t="s">
        <v>63</v>
      </c>
      <c r="D7" s="20" t="s">
        <v>71</v>
      </c>
      <c r="E7" s="20" t="s">
        <v>64</v>
      </c>
      <c r="F7" s="20" t="s">
        <v>61</v>
      </c>
      <c r="G7" s="20" t="s">
        <v>73</v>
      </c>
      <c r="H7" s="21"/>
      <c r="I7" s="21"/>
      <c r="J7" s="22" t="s">
        <v>36</v>
      </c>
      <c r="K7" s="20"/>
      <c r="L7" s="20" t="s">
        <v>114</v>
      </c>
      <c r="M7" s="23" t="s">
        <v>115</v>
      </c>
      <c r="N7" s="24" t="s">
        <v>117</v>
      </c>
      <c r="O7" s="24" t="s">
        <v>118</v>
      </c>
      <c r="P7" s="25" t="s">
        <v>119</v>
      </c>
      <c r="Q7" s="25" t="s">
        <v>120</v>
      </c>
      <c r="R7" s="25"/>
      <c r="S7" s="24" t="s">
        <v>121</v>
      </c>
      <c r="T7" s="20" t="s">
        <v>117</v>
      </c>
      <c r="U7" s="20" t="s">
        <v>118</v>
      </c>
      <c r="V7" s="25" t="s">
        <v>119</v>
      </c>
      <c r="W7" s="25" t="s">
        <v>120</v>
      </c>
      <c r="X7" s="24"/>
      <c r="Y7" s="20" t="s">
        <v>122</v>
      </c>
      <c r="Z7" s="25" t="s">
        <v>117</v>
      </c>
      <c r="AA7" s="20" t="s">
        <v>146</v>
      </c>
      <c r="AB7" s="20" t="s">
        <v>146</v>
      </c>
      <c r="AC7" s="20" t="s">
        <v>142</v>
      </c>
      <c r="AD7" s="25"/>
      <c r="AE7" s="25" t="s">
        <v>261</v>
      </c>
      <c r="AF7" s="25" t="s">
        <v>262</v>
      </c>
      <c r="AG7" s="25" t="s">
        <v>162</v>
      </c>
      <c r="AH7" s="25" t="s">
        <v>263</v>
      </c>
      <c r="AI7" s="43">
        <v>499</v>
      </c>
      <c r="AJ7" s="43">
        <v>1329</v>
      </c>
      <c r="AK7" s="26">
        <v>0</v>
      </c>
      <c r="AL7" s="26">
        <v>0</v>
      </c>
      <c r="AM7" s="27">
        <f t="shared" si="0"/>
        <v>1828</v>
      </c>
      <c r="AN7" s="21" t="s">
        <v>36</v>
      </c>
      <c r="AO7" s="21"/>
      <c r="AP7" s="21"/>
      <c r="AQ7" s="21"/>
      <c r="AR7" s="21"/>
      <c r="AS7" s="21"/>
      <c r="AT7" s="21"/>
      <c r="AU7" s="21"/>
      <c r="AV7" s="21"/>
      <c r="AW7" s="22" t="s">
        <v>37</v>
      </c>
      <c r="AX7" s="22" t="s">
        <v>36</v>
      </c>
      <c r="AY7" s="22" t="s">
        <v>36</v>
      </c>
      <c r="AZ7" s="22" t="s">
        <v>36</v>
      </c>
      <c r="BA7" s="22" t="s">
        <v>38</v>
      </c>
      <c r="BB7" s="22" t="s">
        <v>37</v>
      </c>
      <c r="BC7" s="21"/>
      <c r="BD7" s="28">
        <v>45636</v>
      </c>
      <c r="BE7" s="28">
        <v>45658</v>
      </c>
    </row>
    <row r="8" spans="1:57" ht="13.5" customHeight="1">
      <c r="A8" s="20">
        <f t="shared" si="1"/>
        <v>6</v>
      </c>
      <c r="B8" s="21"/>
      <c r="C8" s="20" t="s">
        <v>63</v>
      </c>
      <c r="D8" s="20" t="s">
        <v>71</v>
      </c>
      <c r="E8" s="20" t="s">
        <v>64</v>
      </c>
      <c r="F8" s="20" t="s">
        <v>61</v>
      </c>
      <c r="G8" s="20" t="s">
        <v>73</v>
      </c>
      <c r="H8" s="21"/>
      <c r="I8" s="21"/>
      <c r="J8" s="22" t="s">
        <v>36</v>
      </c>
      <c r="K8" s="20"/>
      <c r="L8" s="20" t="s">
        <v>114</v>
      </c>
      <c r="M8" s="23" t="s">
        <v>115</v>
      </c>
      <c r="N8" s="24" t="s">
        <v>117</v>
      </c>
      <c r="O8" s="24" t="s">
        <v>118</v>
      </c>
      <c r="P8" s="25" t="s">
        <v>119</v>
      </c>
      <c r="Q8" s="25" t="s">
        <v>120</v>
      </c>
      <c r="R8" s="25"/>
      <c r="S8" s="24" t="s">
        <v>121</v>
      </c>
      <c r="T8" s="20" t="s">
        <v>117</v>
      </c>
      <c r="U8" s="20" t="s">
        <v>118</v>
      </c>
      <c r="V8" s="25" t="s">
        <v>119</v>
      </c>
      <c r="W8" s="25" t="s">
        <v>120</v>
      </c>
      <c r="X8" s="24"/>
      <c r="Y8" s="20" t="s">
        <v>122</v>
      </c>
      <c r="Z8" s="25" t="s">
        <v>117</v>
      </c>
      <c r="AA8" s="20" t="s">
        <v>126</v>
      </c>
      <c r="AB8" s="20" t="s">
        <v>126</v>
      </c>
      <c r="AC8" s="20" t="s">
        <v>127</v>
      </c>
      <c r="AD8" s="25"/>
      <c r="AE8" s="25" t="s">
        <v>167</v>
      </c>
      <c r="AF8" s="25" t="s">
        <v>168</v>
      </c>
      <c r="AG8" s="25" t="s">
        <v>162</v>
      </c>
      <c r="AH8" s="25" t="s">
        <v>65</v>
      </c>
      <c r="AI8" s="39">
        <v>3055</v>
      </c>
      <c r="AJ8" s="39">
        <v>7770</v>
      </c>
      <c r="AK8" s="26">
        <v>0</v>
      </c>
      <c r="AL8" s="26">
        <v>0</v>
      </c>
      <c r="AM8" s="27">
        <f t="shared" si="0"/>
        <v>10825</v>
      </c>
      <c r="AN8" s="21" t="s">
        <v>36</v>
      </c>
      <c r="AO8" s="21"/>
      <c r="AP8" s="21"/>
      <c r="AQ8" s="21"/>
      <c r="AR8" s="21"/>
      <c r="AS8" s="21"/>
      <c r="AT8" s="21"/>
      <c r="AU8" s="21"/>
      <c r="AV8" s="21"/>
      <c r="AW8" s="22" t="s">
        <v>37</v>
      </c>
      <c r="AX8" s="22" t="s">
        <v>36</v>
      </c>
      <c r="AY8" s="22" t="s">
        <v>36</v>
      </c>
      <c r="AZ8" s="22" t="s">
        <v>36</v>
      </c>
      <c r="BA8" s="22" t="s">
        <v>38</v>
      </c>
      <c r="BB8" s="22" t="s">
        <v>37</v>
      </c>
      <c r="BC8" s="21"/>
      <c r="BD8" s="28">
        <v>45636</v>
      </c>
      <c r="BE8" s="28">
        <v>45658</v>
      </c>
    </row>
    <row r="9" spans="1:57" ht="13.5" customHeight="1">
      <c r="A9" s="20">
        <f t="shared" si="1"/>
        <v>7</v>
      </c>
      <c r="B9" s="21"/>
      <c r="C9" s="20" t="s">
        <v>63</v>
      </c>
      <c r="D9" s="20" t="s">
        <v>71</v>
      </c>
      <c r="E9" s="20" t="s">
        <v>64</v>
      </c>
      <c r="F9" s="20" t="s">
        <v>61</v>
      </c>
      <c r="G9" s="20" t="s">
        <v>73</v>
      </c>
      <c r="H9" s="21"/>
      <c r="I9" s="21"/>
      <c r="J9" s="22" t="s">
        <v>36</v>
      </c>
      <c r="K9" s="20"/>
      <c r="L9" s="20" t="s">
        <v>114</v>
      </c>
      <c r="M9" s="23" t="s">
        <v>115</v>
      </c>
      <c r="N9" s="24" t="s">
        <v>117</v>
      </c>
      <c r="O9" s="24" t="s">
        <v>118</v>
      </c>
      <c r="P9" s="25" t="s">
        <v>119</v>
      </c>
      <c r="Q9" s="25" t="s">
        <v>120</v>
      </c>
      <c r="R9" s="25"/>
      <c r="S9" s="24" t="s">
        <v>121</v>
      </c>
      <c r="T9" s="20" t="s">
        <v>117</v>
      </c>
      <c r="U9" s="20" t="s">
        <v>118</v>
      </c>
      <c r="V9" s="25" t="s">
        <v>119</v>
      </c>
      <c r="W9" s="25" t="s">
        <v>120</v>
      </c>
      <c r="X9" s="24"/>
      <c r="Y9" s="20" t="s">
        <v>122</v>
      </c>
      <c r="Z9" s="25" t="s">
        <v>117</v>
      </c>
      <c r="AA9" s="20" t="s">
        <v>118</v>
      </c>
      <c r="AB9" s="20" t="s">
        <v>118</v>
      </c>
      <c r="AC9" s="20" t="s">
        <v>148</v>
      </c>
      <c r="AD9" s="25"/>
      <c r="AE9" s="25" t="s">
        <v>226</v>
      </c>
      <c r="AF9" s="25" t="s">
        <v>227</v>
      </c>
      <c r="AG9" s="25" t="s">
        <v>162</v>
      </c>
      <c r="AH9" s="25" t="s">
        <v>228</v>
      </c>
      <c r="AI9" s="43">
        <v>1973</v>
      </c>
      <c r="AJ9" s="43">
        <v>6037</v>
      </c>
      <c r="AK9" s="26">
        <v>0</v>
      </c>
      <c r="AL9" s="26">
        <v>0</v>
      </c>
      <c r="AM9" s="27">
        <f t="shared" si="0"/>
        <v>8010</v>
      </c>
      <c r="AN9" s="21" t="s">
        <v>36</v>
      </c>
      <c r="AO9" s="21"/>
      <c r="AP9" s="21"/>
      <c r="AQ9" s="21"/>
      <c r="AR9" s="21"/>
      <c r="AS9" s="21"/>
      <c r="AT9" s="21"/>
      <c r="AU9" s="21"/>
      <c r="AV9" s="21"/>
      <c r="AW9" s="22" t="s">
        <v>37</v>
      </c>
      <c r="AX9" s="22" t="s">
        <v>36</v>
      </c>
      <c r="AY9" s="22" t="s">
        <v>36</v>
      </c>
      <c r="AZ9" s="22" t="s">
        <v>36</v>
      </c>
      <c r="BA9" s="22" t="s">
        <v>38</v>
      </c>
      <c r="BB9" s="22" t="s">
        <v>37</v>
      </c>
      <c r="BC9" s="21"/>
      <c r="BD9" s="28">
        <v>45636</v>
      </c>
      <c r="BE9" s="28">
        <v>45658</v>
      </c>
    </row>
    <row r="10" spans="1:57" ht="13.5" customHeight="1">
      <c r="A10" s="20">
        <f t="shared" si="1"/>
        <v>8</v>
      </c>
      <c r="B10" s="21"/>
      <c r="C10" s="20" t="s">
        <v>63</v>
      </c>
      <c r="D10" s="20" t="s">
        <v>71</v>
      </c>
      <c r="E10" s="20" t="s">
        <v>64</v>
      </c>
      <c r="F10" s="20" t="s">
        <v>61</v>
      </c>
      <c r="G10" s="20" t="s">
        <v>73</v>
      </c>
      <c r="H10" s="21"/>
      <c r="I10" s="21"/>
      <c r="J10" s="22" t="s">
        <v>36</v>
      </c>
      <c r="K10" s="20"/>
      <c r="L10" s="20" t="s">
        <v>114</v>
      </c>
      <c r="M10" s="23" t="s">
        <v>115</v>
      </c>
      <c r="N10" s="24" t="s">
        <v>117</v>
      </c>
      <c r="O10" s="24" t="s">
        <v>118</v>
      </c>
      <c r="P10" s="25" t="s">
        <v>119</v>
      </c>
      <c r="Q10" s="25" t="s">
        <v>120</v>
      </c>
      <c r="R10" s="25"/>
      <c r="S10" s="24" t="s">
        <v>121</v>
      </c>
      <c r="T10" s="20" t="s">
        <v>117</v>
      </c>
      <c r="U10" s="20" t="s">
        <v>118</v>
      </c>
      <c r="V10" s="25" t="s">
        <v>119</v>
      </c>
      <c r="W10" s="25" t="s">
        <v>120</v>
      </c>
      <c r="X10" s="24"/>
      <c r="Y10" s="20" t="s">
        <v>122</v>
      </c>
      <c r="Z10" s="25" t="s">
        <v>117</v>
      </c>
      <c r="AA10" s="20" t="s">
        <v>118</v>
      </c>
      <c r="AB10" s="20" t="s">
        <v>118</v>
      </c>
      <c r="AC10" s="20" t="s">
        <v>149</v>
      </c>
      <c r="AD10" s="25"/>
      <c r="AE10" s="25" t="s">
        <v>229</v>
      </c>
      <c r="AF10" s="25" t="s">
        <v>230</v>
      </c>
      <c r="AG10" s="25" t="s">
        <v>162</v>
      </c>
      <c r="AH10" s="25" t="s">
        <v>231</v>
      </c>
      <c r="AI10" s="39">
        <v>752</v>
      </c>
      <c r="AJ10" s="39">
        <v>2003</v>
      </c>
      <c r="AK10" s="26">
        <v>0</v>
      </c>
      <c r="AL10" s="26">
        <v>0</v>
      </c>
      <c r="AM10" s="27">
        <f t="shared" si="0"/>
        <v>2755</v>
      </c>
      <c r="AN10" s="21" t="s">
        <v>36</v>
      </c>
      <c r="AO10" s="21"/>
      <c r="AP10" s="21"/>
      <c r="AQ10" s="21"/>
      <c r="AR10" s="21"/>
      <c r="AS10" s="21"/>
      <c r="AT10" s="21"/>
      <c r="AU10" s="21"/>
      <c r="AV10" s="21"/>
      <c r="AW10" s="22" t="s">
        <v>37</v>
      </c>
      <c r="AX10" s="22" t="s">
        <v>36</v>
      </c>
      <c r="AY10" s="22" t="s">
        <v>36</v>
      </c>
      <c r="AZ10" s="22" t="s">
        <v>36</v>
      </c>
      <c r="BA10" s="22" t="s">
        <v>38</v>
      </c>
      <c r="BB10" s="22" t="s">
        <v>37</v>
      </c>
      <c r="BC10" s="21"/>
      <c r="BD10" s="28">
        <v>45636</v>
      </c>
      <c r="BE10" s="28">
        <v>45658</v>
      </c>
    </row>
    <row r="11" spans="1:57" ht="13.5" customHeight="1">
      <c r="A11" s="20">
        <f t="shared" si="1"/>
        <v>9</v>
      </c>
      <c r="B11" s="21"/>
      <c r="C11" s="20" t="s">
        <v>63</v>
      </c>
      <c r="D11" s="20" t="s">
        <v>71</v>
      </c>
      <c r="E11" s="20" t="s">
        <v>64</v>
      </c>
      <c r="F11" s="20" t="s">
        <v>61</v>
      </c>
      <c r="G11" s="20" t="s">
        <v>73</v>
      </c>
      <c r="H11" s="21"/>
      <c r="I11" s="21"/>
      <c r="J11" s="22" t="s">
        <v>36</v>
      </c>
      <c r="K11" s="20"/>
      <c r="L11" s="20" t="s">
        <v>114</v>
      </c>
      <c r="M11" s="23" t="s">
        <v>115</v>
      </c>
      <c r="N11" s="24" t="s">
        <v>117</v>
      </c>
      <c r="O11" s="24" t="s">
        <v>118</v>
      </c>
      <c r="P11" s="25" t="s">
        <v>119</v>
      </c>
      <c r="Q11" s="25" t="s">
        <v>120</v>
      </c>
      <c r="R11" s="25"/>
      <c r="S11" s="24" t="s">
        <v>121</v>
      </c>
      <c r="T11" s="20" t="s">
        <v>117</v>
      </c>
      <c r="U11" s="20" t="s">
        <v>118</v>
      </c>
      <c r="V11" s="25" t="s">
        <v>119</v>
      </c>
      <c r="W11" s="25" t="s">
        <v>120</v>
      </c>
      <c r="X11" s="24"/>
      <c r="Y11" s="20" t="s">
        <v>122</v>
      </c>
      <c r="Z11" s="25" t="s">
        <v>117</v>
      </c>
      <c r="AA11" s="20" t="s">
        <v>153</v>
      </c>
      <c r="AB11" s="20" t="s">
        <v>153</v>
      </c>
      <c r="AC11" s="20" t="s">
        <v>156</v>
      </c>
      <c r="AD11" s="25"/>
      <c r="AE11" s="25" t="s">
        <v>250</v>
      </c>
      <c r="AF11" s="25" t="s">
        <v>251</v>
      </c>
      <c r="AG11" s="25" t="s">
        <v>162</v>
      </c>
      <c r="AH11" s="25" t="s">
        <v>252</v>
      </c>
      <c r="AI11" s="43">
        <v>4627</v>
      </c>
      <c r="AJ11" s="43">
        <v>10561</v>
      </c>
      <c r="AK11" s="26">
        <v>0</v>
      </c>
      <c r="AL11" s="26">
        <v>0</v>
      </c>
      <c r="AM11" s="27">
        <f t="shared" si="0"/>
        <v>15188</v>
      </c>
      <c r="AN11" s="21" t="s">
        <v>36</v>
      </c>
      <c r="AO11" s="21"/>
      <c r="AP11" s="21"/>
      <c r="AQ11" s="21"/>
      <c r="AR11" s="21"/>
      <c r="AS11" s="21"/>
      <c r="AT11" s="21"/>
      <c r="AU11" s="21"/>
      <c r="AV11" s="21"/>
      <c r="AW11" s="22" t="s">
        <v>37</v>
      </c>
      <c r="AX11" s="22" t="s">
        <v>36</v>
      </c>
      <c r="AY11" s="22" t="s">
        <v>36</v>
      </c>
      <c r="AZ11" s="22" t="s">
        <v>36</v>
      </c>
      <c r="BA11" s="22" t="s">
        <v>38</v>
      </c>
      <c r="BB11" s="22" t="s">
        <v>37</v>
      </c>
      <c r="BC11" s="21"/>
      <c r="BD11" s="28">
        <v>45636</v>
      </c>
      <c r="BE11" s="28">
        <v>45658</v>
      </c>
    </row>
    <row r="12" spans="1:57" ht="13.5" customHeight="1">
      <c r="A12" s="20">
        <f t="shared" si="1"/>
        <v>10</v>
      </c>
      <c r="B12" s="21"/>
      <c r="C12" s="20" t="s">
        <v>63</v>
      </c>
      <c r="D12" s="20" t="s">
        <v>71</v>
      </c>
      <c r="E12" s="20" t="s">
        <v>64</v>
      </c>
      <c r="F12" s="20" t="s">
        <v>61</v>
      </c>
      <c r="G12" s="20" t="s">
        <v>73</v>
      </c>
      <c r="H12" s="21"/>
      <c r="I12" s="21"/>
      <c r="J12" s="22" t="s">
        <v>36</v>
      </c>
      <c r="K12" s="20"/>
      <c r="L12" s="20" t="s">
        <v>114</v>
      </c>
      <c r="M12" s="23" t="s">
        <v>115</v>
      </c>
      <c r="N12" s="24" t="s">
        <v>117</v>
      </c>
      <c r="O12" s="24" t="s">
        <v>118</v>
      </c>
      <c r="P12" s="25" t="s">
        <v>119</v>
      </c>
      <c r="Q12" s="25" t="s">
        <v>120</v>
      </c>
      <c r="R12" s="25"/>
      <c r="S12" s="24" t="s">
        <v>121</v>
      </c>
      <c r="T12" s="20" t="s">
        <v>117</v>
      </c>
      <c r="U12" s="20" t="s">
        <v>118</v>
      </c>
      <c r="V12" s="25" t="s">
        <v>119</v>
      </c>
      <c r="W12" s="25" t="s">
        <v>120</v>
      </c>
      <c r="X12" s="24"/>
      <c r="Y12" s="20" t="s">
        <v>122</v>
      </c>
      <c r="Z12" s="25" t="s">
        <v>117</v>
      </c>
      <c r="AA12" s="20" t="s">
        <v>153</v>
      </c>
      <c r="AB12" s="20" t="s">
        <v>153</v>
      </c>
      <c r="AC12" s="20" t="s">
        <v>154</v>
      </c>
      <c r="AD12" s="25"/>
      <c r="AE12" s="25" t="s">
        <v>244</v>
      </c>
      <c r="AF12" s="25" t="s">
        <v>245</v>
      </c>
      <c r="AG12" s="25" t="s">
        <v>162</v>
      </c>
      <c r="AH12" s="25" t="s">
        <v>246</v>
      </c>
      <c r="AI12" s="39">
        <v>8082</v>
      </c>
      <c r="AJ12" s="39">
        <v>18324</v>
      </c>
      <c r="AK12" s="26">
        <v>0</v>
      </c>
      <c r="AL12" s="26">
        <v>0</v>
      </c>
      <c r="AM12" s="27">
        <f t="shared" si="0"/>
        <v>26406</v>
      </c>
      <c r="AN12" s="21" t="s">
        <v>36</v>
      </c>
      <c r="AO12" s="21"/>
      <c r="AP12" s="21"/>
      <c r="AQ12" s="21"/>
      <c r="AR12" s="21"/>
      <c r="AS12" s="21"/>
      <c r="AT12" s="21"/>
      <c r="AU12" s="21"/>
      <c r="AV12" s="21"/>
      <c r="AW12" s="22" t="s">
        <v>37</v>
      </c>
      <c r="AX12" s="22" t="s">
        <v>36</v>
      </c>
      <c r="AY12" s="22" t="s">
        <v>36</v>
      </c>
      <c r="AZ12" s="22" t="s">
        <v>36</v>
      </c>
      <c r="BA12" s="22" t="s">
        <v>38</v>
      </c>
      <c r="BB12" s="22" t="s">
        <v>37</v>
      </c>
      <c r="BC12" s="21"/>
      <c r="BD12" s="28">
        <v>45636</v>
      </c>
      <c r="BE12" s="28">
        <v>45658</v>
      </c>
    </row>
    <row r="13" spans="1:57" ht="13.5" customHeight="1">
      <c r="A13" s="20">
        <f t="shared" si="1"/>
        <v>11</v>
      </c>
      <c r="B13" s="21"/>
      <c r="C13" s="20" t="s">
        <v>63</v>
      </c>
      <c r="D13" s="20" t="s">
        <v>71</v>
      </c>
      <c r="E13" s="20" t="s">
        <v>64</v>
      </c>
      <c r="F13" s="20" t="s">
        <v>61</v>
      </c>
      <c r="G13" s="20" t="s">
        <v>73</v>
      </c>
      <c r="H13" s="21"/>
      <c r="I13" s="21"/>
      <c r="J13" s="22" t="s">
        <v>36</v>
      </c>
      <c r="K13" s="20"/>
      <c r="L13" s="20" t="s">
        <v>114</v>
      </c>
      <c r="M13" s="23" t="s">
        <v>115</v>
      </c>
      <c r="N13" s="24" t="s">
        <v>117</v>
      </c>
      <c r="O13" s="24" t="s">
        <v>118</v>
      </c>
      <c r="P13" s="25" t="s">
        <v>119</v>
      </c>
      <c r="Q13" s="25" t="s">
        <v>120</v>
      </c>
      <c r="R13" s="25"/>
      <c r="S13" s="24" t="s">
        <v>121</v>
      </c>
      <c r="T13" s="20" t="s">
        <v>117</v>
      </c>
      <c r="U13" s="20" t="s">
        <v>118</v>
      </c>
      <c r="V13" s="25" t="s">
        <v>119</v>
      </c>
      <c r="W13" s="25" t="s">
        <v>120</v>
      </c>
      <c r="X13" s="24"/>
      <c r="Y13" s="20" t="s">
        <v>122</v>
      </c>
      <c r="Z13" s="25" t="s">
        <v>117</v>
      </c>
      <c r="AA13" s="20" t="s">
        <v>132</v>
      </c>
      <c r="AB13" s="20" t="s">
        <v>132</v>
      </c>
      <c r="AC13" s="20" t="s">
        <v>147</v>
      </c>
      <c r="AD13" s="25"/>
      <c r="AE13" s="25" t="s">
        <v>223</v>
      </c>
      <c r="AF13" s="25" t="s">
        <v>224</v>
      </c>
      <c r="AG13" s="25" t="s">
        <v>162</v>
      </c>
      <c r="AH13" s="25" t="s">
        <v>225</v>
      </c>
      <c r="AI13" s="43">
        <v>818</v>
      </c>
      <c r="AJ13" s="43">
        <v>1717</v>
      </c>
      <c r="AK13" s="26">
        <v>0</v>
      </c>
      <c r="AL13" s="26">
        <v>0</v>
      </c>
      <c r="AM13" s="27">
        <f t="shared" si="0"/>
        <v>2535</v>
      </c>
      <c r="AN13" s="21" t="s">
        <v>36</v>
      </c>
      <c r="AO13" s="21"/>
      <c r="AP13" s="21"/>
      <c r="AQ13" s="21"/>
      <c r="AR13" s="21"/>
      <c r="AS13" s="21"/>
      <c r="AT13" s="21"/>
      <c r="AU13" s="21"/>
      <c r="AV13" s="21"/>
      <c r="AW13" s="22" t="s">
        <v>37</v>
      </c>
      <c r="AX13" s="22" t="s">
        <v>36</v>
      </c>
      <c r="AY13" s="22" t="s">
        <v>36</v>
      </c>
      <c r="AZ13" s="22" t="s">
        <v>36</v>
      </c>
      <c r="BA13" s="22" t="s">
        <v>38</v>
      </c>
      <c r="BB13" s="22" t="s">
        <v>37</v>
      </c>
      <c r="BC13" s="21"/>
      <c r="BD13" s="28">
        <v>45636</v>
      </c>
      <c r="BE13" s="28">
        <v>45658</v>
      </c>
    </row>
    <row r="14" spans="1:57" ht="13.5" customHeight="1">
      <c r="A14" s="20">
        <f t="shared" si="1"/>
        <v>12</v>
      </c>
      <c r="B14" s="21"/>
      <c r="C14" s="20" t="s">
        <v>63</v>
      </c>
      <c r="D14" s="20" t="s">
        <v>71</v>
      </c>
      <c r="E14" s="20" t="s">
        <v>64</v>
      </c>
      <c r="F14" s="20" t="s">
        <v>61</v>
      </c>
      <c r="G14" s="20" t="s">
        <v>73</v>
      </c>
      <c r="H14" s="21"/>
      <c r="I14" s="21"/>
      <c r="J14" s="22" t="s">
        <v>36</v>
      </c>
      <c r="K14" s="20"/>
      <c r="L14" s="20" t="s">
        <v>114</v>
      </c>
      <c r="M14" s="23" t="s">
        <v>115</v>
      </c>
      <c r="N14" s="24" t="s">
        <v>117</v>
      </c>
      <c r="O14" s="24" t="s">
        <v>118</v>
      </c>
      <c r="P14" s="25" t="s">
        <v>119</v>
      </c>
      <c r="Q14" s="25" t="s">
        <v>120</v>
      </c>
      <c r="R14" s="25"/>
      <c r="S14" s="24" t="s">
        <v>121</v>
      </c>
      <c r="T14" s="20" t="s">
        <v>117</v>
      </c>
      <c r="U14" s="20" t="s">
        <v>118</v>
      </c>
      <c r="V14" s="25" t="s">
        <v>119</v>
      </c>
      <c r="W14" s="25" t="s">
        <v>120</v>
      </c>
      <c r="X14" s="24"/>
      <c r="Y14" s="20" t="s">
        <v>122</v>
      </c>
      <c r="Z14" s="25" t="s">
        <v>137</v>
      </c>
      <c r="AA14" s="20" t="s">
        <v>138</v>
      </c>
      <c r="AB14" s="20" t="s">
        <v>138</v>
      </c>
      <c r="AC14" s="20" t="s">
        <v>143</v>
      </c>
      <c r="AD14" s="25"/>
      <c r="AE14" s="25" t="s">
        <v>209</v>
      </c>
      <c r="AF14" s="25" t="s">
        <v>210</v>
      </c>
      <c r="AG14" s="25" t="s">
        <v>162</v>
      </c>
      <c r="AH14" s="25" t="s">
        <v>211</v>
      </c>
      <c r="AI14" s="39">
        <v>2088</v>
      </c>
      <c r="AJ14" s="39">
        <v>4556</v>
      </c>
      <c r="AK14" s="26">
        <v>0</v>
      </c>
      <c r="AL14" s="26">
        <v>0</v>
      </c>
      <c r="AM14" s="27">
        <f t="shared" si="0"/>
        <v>6644</v>
      </c>
      <c r="AN14" s="21" t="s">
        <v>36</v>
      </c>
      <c r="AO14" s="21"/>
      <c r="AP14" s="21"/>
      <c r="AQ14" s="21"/>
      <c r="AR14" s="21"/>
      <c r="AS14" s="21"/>
      <c r="AT14" s="21"/>
      <c r="AU14" s="21"/>
      <c r="AV14" s="21"/>
      <c r="AW14" s="22" t="s">
        <v>37</v>
      </c>
      <c r="AX14" s="22" t="s">
        <v>36</v>
      </c>
      <c r="AY14" s="22" t="s">
        <v>36</v>
      </c>
      <c r="AZ14" s="22" t="s">
        <v>36</v>
      </c>
      <c r="BA14" s="22" t="s">
        <v>38</v>
      </c>
      <c r="BB14" s="22" t="s">
        <v>37</v>
      </c>
      <c r="BC14" s="21"/>
      <c r="BD14" s="28">
        <v>45636</v>
      </c>
      <c r="BE14" s="28">
        <v>45658</v>
      </c>
    </row>
    <row r="15" spans="1:57" ht="13.5" customHeight="1">
      <c r="A15" s="20">
        <f t="shared" si="1"/>
        <v>13</v>
      </c>
      <c r="B15" s="21"/>
      <c r="C15" s="20" t="s">
        <v>63</v>
      </c>
      <c r="D15" s="20" t="s">
        <v>71</v>
      </c>
      <c r="E15" s="20" t="s">
        <v>64</v>
      </c>
      <c r="F15" s="20" t="s">
        <v>61</v>
      </c>
      <c r="G15" s="20" t="s">
        <v>73</v>
      </c>
      <c r="H15" s="21"/>
      <c r="I15" s="21"/>
      <c r="J15" s="22" t="s">
        <v>36</v>
      </c>
      <c r="K15" s="20"/>
      <c r="L15" s="20" t="s">
        <v>114</v>
      </c>
      <c r="M15" s="23" t="s">
        <v>115</v>
      </c>
      <c r="N15" s="24" t="s">
        <v>117</v>
      </c>
      <c r="O15" s="24" t="s">
        <v>118</v>
      </c>
      <c r="P15" s="25" t="s">
        <v>119</v>
      </c>
      <c r="Q15" s="25" t="s">
        <v>120</v>
      </c>
      <c r="R15" s="25"/>
      <c r="S15" s="24" t="s">
        <v>121</v>
      </c>
      <c r="T15" s="20" t="s">
        <v>117</v>
      </c>
      <c r="U15" s="20" t="s">
        <v>118</v>
      </c>
      <c r="V15" s="25" t="s">
        <v>119</v>
      </c>
      <c r="W15" s="25" t="s">
        <v>120</v>
      </c>
      <c r="X15" s="24"/>
      <c r="Y15" s="20" t="s">
        <v>123</v>
      </c>
      <c r="Z15" s="25" t="s">
        <v>117</v>
      </c>
      <c r="AA15" s="20" t="s">
        <v>124</v>
      </c>
      <c r="AB15" s="20" t="s">
        <v>124</v>
      </c>
      <c r="AC15" s="20" t="s">
        <v>116</v>
      </c>
      <c r="AD15" s="25"/>
      <c r="AE15" s="25" t="s">
        <v>164</v>
      </c>
      <c r="AF15" s="25" t="s">
        <v>165</v>
      </c>
      <c r="AG15" s="25" t="s">
        <v>162</v>
      </c>
      <c r="AH15" s="25" t="s">
        <v>166</v>
      </c>
      <c r="AI15" s="43">
        <v>790</v>
      </c>
      <c r="AJ15" s="43">
        <v>1892</v>
      </c>
      <c r="AK15" s="26">
        <v>0</v>
      </c>
      <c r="AL15" s="26">
        <v>0</v>
      </c>
      <c r="AM15" s="27">
        <f t="shared" si="0"/>
        <v>2682</v>
      </c>
      <c r="AN15" s="21" t="s">
        <v>36</v>
      </c>
      <c r="AO15" s="21"/>
      <c r="AP15" s="21"/>
      <c r="AQ15" s="21"/>
      <c r="AR15" s="21"/>
      <c r="AS15" s="21"/>
      <c r="AT15" s="21"/>
      <c r="AU15" s="21"/>
      <c r="AV15" s="21"/>
      <c r="AW15" s="22" t="s">
        <v>37</v>
      </c>
      <c r="AX15" s="22" t="s">
        <v>36</v>
      </c>
      <c r="AY15" s="22" t="s">
        <v>36</v>
      </c>
      <c r="AZ15" s="22" t="s">
        <v>36</v>
      </c>
      <c r="BA15" s="22" t="s">
        <v>38</v>
      </c>
      <c r="BB15" s="22" t="s">
        <v>37</v>
      </c>
      <c r="BC15" s="21"/>
      <c r="BD15" s="28">
        <v>45636</v>
      </c>
      <c r="BE15" s="28">
        <v>45658</v>
      </c>
    </row>
    <row r="16" spans="1:57" s="30" customFormat="1" ht="13.5" customHeight="1">
      <c r="A16" s="20">
        <f t="shared" si="1"/>
        <v>14</v>
      </c>
      <c r="B16" s="21"/>
      <c r="C16" s="20" t="s">
        <v>63</v>
      </c>
      <c r="D16" s="20" t="s">
        <v>71</v>
      </c>
      <c r="E16" s="20" t="s">
        <v>64</v>
      </c>
      <c r="F16" s="20" t="s">
        <v>61</v>
      </c>
      <c r="G16" s="20" t="s">
        <v>73</v>
      </c>
      <c r="H16" s="21"/>
      <c r="I16" s="21"/>
      <c r="J16" s="22" t="s">
        <v>36</v>
      </c>
      <c r="K16" s="20"/>
      <c r="L16" s="20" t="s">
        <v>114</v>
      </c>
      <c r="M16" s="23" t="s">
        <v>115</v>
      </c>
      <c r="N16" s="24" t="s">
        <v>117</v>
      </c>
      <c r="O16" s="24" t="s">
        <v>118</v>
      </c>
      <c r="P16" s="25" t="s">
        <v>119</v>
      </c>
      <c r="Q16" s="25" t="s">
        <v>120</v>
      </c>
      <c r="R16" s="25"/>
      <c r="S16" s="24" t="s">
        <v>121</v>
      </c>
      <c r="T16" s="20" t="s">
        <v>117</v>
      </c>
      <c r="U16" s="20" t="s">
        <v>118</v>
      </c>
      <c r="V16" s="25" t="s">
        <v>119</v>
      </c>
      <c r="W16" s="25" t="s">
        <v>120</v>
      </c>
      <c r="X16" s="24"/>
      <c r="Y16" s="20" t="s">
        <v>122</v>
      </c>
      <c r="Z16" s="25" t="s">
        <v>117</v>
      </c>
      <c r="AA16" s="20" t="s">
        <v>134</v>
      </c>
      <c r="AB16" s="20" t="s">
        <v>134</v>
      </c>
      <c r="AC16" s="20" t="s">
        <v>135</v>
      </c>
      <c r="AD16" s="25"/>
      <c r="AE16" s="25" t="s">
        <v>187</v>
      </c>
      <c r="AF16" s="25" t="s">
        <v>188</v>
      </c>
      <c r="AG16" s="25" t="s">
        <v>162</v>
      </c>
      <c r="AH16" s="25" t="s">
        <v>189</v>
      </c>
      <c r="AI16" s="39">
        <v>944</v>
      </c>
      <c r="AJ16" s="39">
        <v>2285</v>
      </c>
      <c r="AK16" s="26">
        <v>0</v>
      </c>
      <c r="AL16" s="26">
        <v>0</v>
      </c>
      <c r="AM16" s="27">
        <f t="shared" si="0"/>
        <v>3229</v>
      </c>
      <c r="AN16" s="21" t="s">
        <v>36</v>
      </c>
      <c r="AO16" s="21"/>
      <c r="AP16" s="21"/>
      <c r="AQ16" s="21"/>
      <c r="AR16" s="21"/>
      <c r="AS16" s="21"/>
      <c r="AT16" s="21"/>
      <c r="AU16" s="21"/>
      <c r="AV16" s="21"/>
      <c r="AW16" s="22" t="s">
        <v>37</v>
      </c>
      <c r="AX16" s="22" t="s">
        <v>36</v>
      </c>
      <c r="AY16" s="22" t="s">
        <v>36</v>
      </c>
      <c r="AZ16" s="22" t="s">
        <v>36</v>
      </c>
      <c r="BA16" s="22" t="s">
        <v>38</v>
      </c>
      <c r="BB16" s="22" t="s">
        <v>37</v>
      </c>
      <c r="BC16" s="21"/>
      <c r="BD16" s="28">
        <v>45636</v>
      </c>
      <c r="BE16" s="28">
        <v>45658</v>
      </c>
    </row>
    <row r="17" spans="1:57" ht="13.5" customHeight="1">
      <c r="A17" s="20">
        <f t="shared" si="1"/>
        <v>15</v>
      </c>
      <c r="B17" s="21"/>
      <c r="C17" s="20" t="s">
        <v>63</v>
      </c>
      <c r="D17" s="20" t="s">
        <v>71</v>
      </c>
      <c r="E17" s="20" t="s">
        <v>64</v>
      </c>
      <c r="F17" s="20" t="s">
        <v>61</v>
      </c>
      <c r="G17" s="20" t="s">
        <v>73</v>
      </c>
      <c r="H17" s="21"/>
      <c r="I17" s="21"/>
      <c r="J17" s="22" t="s">
        <v>36</v>
      </c>
      <c r="K17" s="20"/>
      <c r="L17" s="20" t="s">
        <v>114</v>
      </c>
      <c r="M17" s="23" t="s">
        <v>115</v>
      </c>
      <c r="N17" s="24" t="s">
        <v>117</v>
      </c>
      <c r="O17" s="24" t="s">
        <v>118</v>
      </c>
      <c r="P17" s="25" t="s">
        <v>119</v>
      </c>
      <c r="Q17" s="25" t="s">
        <v>120</v>
      </c>
      <c r="R17" s="25"/>
      <c r="S17" s="24" t="s">
        <v>121</v>
      </c>
      <c r="T17" s="20" t="s">
        <v>117</v>
      </c>
      <c r="U17" s="20" t="s">
        <v>118</v>
      </c>
      <c r="V17" s="25" t="s">
        <v>119</v>
      </c>
      <c r="W17" s="25" t="s">
        <v>120</v>
      </c>
      <c r="X17" s="24"/>
      <c r="Y17" s="20" t="s">
        <v>122</v>
      </c>
      <c r="Z17" s="25" t="s">
        <v>117</v>
      </c>
      <c r="AA17" s="20" t="s">
        <v>146</v>
      </c>
      <c r="AB17" s="20" t="s">
        <v>146</v>
      </c>
      <c r="AC17" s="20" t="s">
        <v>135</v>
      </c>
      <c r="AD17" s="25"/>
      <c r="AE17" s="25" t="s">
        <v>259</v>
      </c>
      <c r="AF17" s="25" t="s">
        <v>260</v>
      </c>
      <c r="AG17" s="25" t="s">
        <v>162</v>
      </c>
      <c r="AH17" s="25" t="s">
        <v>67</v>
      </c>
      <c r="AI17" s="43">
        <v>910</v>
      </c>
      <c r="AJ17" s="43">
        <v>4463</v>
      </c>
      <c r="AK17" s="26">
        <v>0</v>
      </c>
      <c r="AL17" s="26">
        <v>0</v>
      </c>
      <c r="AM17" s="27">
        <f t="shared" si="0"/>
        <v>5373</v>
      </c>
      <c r="AN17" s="21" t="s">
        <v>36</v>
      </c>
      <c r="AO17" s="21"/>
      <c r="AP17" s="21"/>
      <c r="AQ17" s="21"/>
      <c r="AR17" s="21"/>
      <c r="AS17" s="21"/>
      <c r="AT17" s="21"/>
      <c r="AU17" s="21"/>
      <c r="AV17" s="21"/>
      <c r="AW17" s="22" t="s">
        <v>37</v>
      </c>
      <c r="AX17" s="22" t="s">
        <v>36</v>
      </c>
      <c r="AY17" s="22" t="s">
        <v>36</v>
      </c>
      <c r="AZ17" s="22" t="s">
        <v>36</v>
      </c>
      <c r="BA17" s="22" t="s">
        <v>38</v>
      </c>
      <c r="BB17" s="22" t="s">
        <v>37</v>
      </c>
      <c r="BC17" s="21"/>
      <c r="BD17" s="28">
        <v>45636</v>
      </c>
      <c r="BE17" s="28">
        <v>45658</v>
      </c>
    </row>
    <row r="18" spans="1:57" ht="13.5" customHeight="1">
      <c r="A18" s="20">
        <f t="shared" si="1"/>
        <v>16</v>
      </c>
      <c r="B18" s="21"/>
      <c r="C18" s="20" t="s">
        <v>63</v>
      </c>
      <c r="D18" s="20" t="s">
        <v>71</v>
      </c>
      <c r="E18" s="20" t="s">
        <v>64</v>
      </c>
      <c r="F18" s="20" t="s">
        <v>61</v>
      </c>
      <c r="G18" s="20" t="s">
        <v>73</v>
      </c>
      <c r="H18" s="21"/>
      <c r="I18" s="21"/>
      <c r="J18" s="22" t="s">
        <v>36</v>
      </c>
      <c r="K18" s="20"/>
      <c r="L18" s="20" t="s">
        <v>114</v>
      </c>
      <c r="M18" s="23" t="s">
        <v>115</v>
      </c>
      <c r="N18" s="24" t="s">
        <v>117</v>
      </c>
      <c r="O18" s="24" t="s">
        <v>118</v>
      </c>
      <c r="P18" s="25" t="s">
        <v>119</v>
      </c>
      <c r="Q18" s="25" t="s">
        <v>120</v>
      </c>
      <c r="R18" s="25"/>
      <c r="S18" s="24" t="s">
        <v>121</v>
      </c>
      <c r="T18" s="20" t="s">
        <v>117</v>
      </c>
      <c r="U18" s="20" t="s">
        <v>118</v>
      </c>
      <c r="V18" s="25" t="s">
        <v>119</v>
      </c>
      <c r="W18" s="25" t="s">
        <v>120</v>
      </c>
      <c r="X18" s="24"/>
      <c r="Y18" s="20" t="s">
        <v>122</v>
      </c>
      <c r="Z18" s="25" t="s">
        <v>117</v>
      </c>
      <c r="AA18" s="20" t="s">
        <v>124</v>
      </c>
      <c r="AB18" s="20" t="s">
        <v>124</v>
      </c>
      <c r="AC18" s="20" t="s">
        <v>125</v>
      </c>
      <c r="AD18" s="25"/>
      <c r="AE18" s="25" t="s">
        <v>160</v>
      </c>
      <c r="AF18" s="25" t="s">
        <v>161</v>
      </c>
      <c r="AG18" s="25" t="s">
        <v>162</v>
      </c>
      <c r="AH18" s="25" t="s">
        <v>163</v>
      </c>
      <c r="AI18" s="39">
        <v>1698</v>
      </c>
      <c r="AJ18" s="39">
        <v>5136</v>
      </c>
      <c r="AK18" s="26">
        <v>0</v>
      </c>
      <c r="AL18" s="26">
        <v>0</v>
      </c>
      <c r="AM18" s="27">
        <f t="shared" si="0"/>
        <v>6834</v>
      </c>
      <c r="AN18" s="21" t="s">
        <v>36</v>
      </c>
      <c r="AO18" s="21"/>
      <c r="AP18" s="21"/>
      <c r="AQ18" s="21"/>
      <c r="AR18" s="21"/>
      <c r="AS18" s="21"/>
      <c r="AT18" s="21"/>
      <c r="AU18" s="21"/>
      <c r="AV18" s="21"/>
      <c r="AW18" s="22" t="s">
        <v>37</v>
      </c>
      <c r="AX18" s="22" t="s">
        <v>36</v>
      </c>
      <c r="AY18" s="22" t="s">
        <v>36</v>
      </c>
      <c r="AZ18" s="22" t="s">
        <v>36</v>
      </c>
      <c r="BA18" s="22" t="s">
        <v>38</v>
      </c>
      <c r="BB18" s="22" t="s">
        <v>37</v>
      </c>
      <c r="BC18" s="21"/>
      <c r="BD18" s="28">
        <v>45636</v>
      </c>
      <c r="BE18" s="28">
        <v>45658</v>
      </c>
    </row>
    <row r="19" spans="1:57" ht="13.5" customHeight="1">
      <c r="A19" s="20">
        <f t="shared" si="1"/>
        <v>17</v>
      </c>
      <c r="B19" s="21"/>
      <c r="C19" s="20" t="s">
        <v>63</v>
      </c>
      <c r="D19" s="20" t="s">
        <v>71</v>
      </c>
      <c r="E19" s="20" t="s">
        <v>64</v>
      </c>
      <c r="F19" s="20" t="s">
        <v>61</v>
      </c>
      <c r="G19" s="20" t="s">
        <v>73</v>
      </c>
      <c r="H19" s="21"/>
      <c r="I19" s="21"/>
      <c r="J19" s="22" t="s">
        <v>36</v>
      </c>
      <c r="K19" s="20"/>
      <c r="L19" s="20" t="s">
        <v>114</v>
      </c>
      <c r="M19" s="23" t="s">
        <v>115</v>
      </c>
      <c r="N19" s="24" t="s">
        <v>117</v>
      </c>
      <c r="O19" s="24" t="s">
        <v>118</v>
      </c>
      <c r="P19" s="25" t="s">
        <v>119</v>
      </c>
      <c r="Q19" s="25" t="s">
        <v>120</v>
      </c>
      <c r="R19" s="25"/>
      <c r="S19" s="24" t="s">
        <v>121</v>
      </c>
      <c r="T19" s="20" t="s">
        <v>117</v>
      </c>
      <c r="U19" s="20" t="s">
        <v>118</v>
      </c>
      <c r="V19" s="25" t="s">
        <v>119</v>
      </c>
      <c r="W19" s="25" t="s">
        <v>120</v>
      </c>
      <c r="X19" s="24"/>
      <c r="Y19" s="20" t="s">
        <v>122</v>
      </c>
      <c r="Z19" s="25" t="s">
        <v>137</v>
      </c>
      <c r="AA19" s="20" t="s">
        <v>138</v>
      </c>
      <c r="AB19" s="20" t="s">
        <v>138</v>
      </c>
      <c r="AC19" s="20" t="s">
        <v>129</v>
      </c>
      <c r="AD19" s="25"/>
      <c r="AE19" s="25" t="s">
        <v>193</v>
      </c>
      <c r="AF19" s="25" t="s">
        <v>194</v>
      </c>
      <c r="AG19" s="25" t="s">
        <v>162</v>
      </c>
      <c r="AH19" s="25" t="s">
        <v>195</v>
      </c>
      <c r="AI19" s="43">
        <v>5994</v>
      </c>
      <c r="AJ19" s="43">
        <v>14166</v>
      </c>
      <c r="AK19" s="26">
        <v>0</v>
      </c>
      <c r="AL19" s="26">
        <v>0</v>
      </c>
      <c r="AM19" s="27">
        <f t="shared" si="0"/>
        <v>20160</v>
      </c>
      <c r="AN19" s="21" t="s">
        <v>36</v>
      </c>
      <c r="AO19" s="21"/>
      <c r="AP19" s="21"/>
      <c r="AQ19" s="21"/>
      <c r="AR19" s="21"/>
      <c r="AS19" s="21"/>
      <c r="AT19" s="21"/>
      <c r="AU19" s="21"/>
      <c r="AV19" s="21"/>
      <c r="AW19" s="22" t="s">
        <v>37</v>
      </c>
      <c r="AX19" s="22" t="s">
        <v>36</v>
      </c>
      <c r="AY19" s="22" t="s">
        <v>36</v>
      </c>
      <c r="AZ19" s="22" t="s">
        <v>36</v>
      </c>
      <c r="BA19" s="22" t="s">
        <v>38</v>
      </c>
      <c r="BB19" s="22" t="s">
        <v>37</v>
      </c>
      <c r="BC19" s="21"/>
      <c r="BD19" s="28">
        <v>45636</v>
      </c>
      <c r="BE19" s="28">
        <v>45658</v>
      </c>
    </row>
    <row r="20" spans="1:57" ht="13.5" customHeight="1">
      <c r="A20" s="20">
        <f t="shared" si="1"/>
        <v>18</v>
      </c>
      <c r="B20" s="21"/>
      <c r="C20" s="20" t="s">
        <v>63</v>
      </c>
      <c r="D20" s="20" t="s">
        <v>71</v>
      </c>
      <c r="E20" s="20" t="s">
        <v>64</v>
      </c>
      <c r="F20" s="20" t="s">
        <v>61</v>
      </c>
      <c r="G20" s="20" t="s">
        <v>73</v>
      </c>
      <c r="H20" s="21"/>
      <c r="I20" s="21"/>
      <c r="J20" s="22" t="s">
        <v>36</v>
      </c>
      <c r="K20" s="20"/>
      <c r="L20" s="20" t="s">
        <v>114</v>
      </c>
      <c r="M20" s="23" t="s">
        <v>115</v>
      </c>
      <c r="N20" s="24" t="s">
        <v>117</v>
      </c>
      <c r="O20" s="24" t="s">
        <v>118</v>
      </c>
      <c r="P20" s="25" t="s">
        <v>119</v>
      </c>
      <c r="Q20" s="25" t="s">
        <v>120</v>
      </c>
      <c r="R20" s="25"/>
      <c r="S20" s="24" t="s">
        <v>121</v>
      </c>
      <c r="T20" s="20" t="s">
        <v>117</v>
      </c>
      <c r="U20" s="20" t="s">
        <v>118</v>
      </c>
      <c r="V20" s="25" t="s">
        <v>119</v>
      </c>
      <c r="W20" s="25" t="s">
        <v>120</v>
      </c>
      <c r="X20" s="24"/>
      <c r="Y20" s="20" t="s">
        <v>122</v>
      </c>
      <c r="Z20" s="25" t="s">
        <v>117</v>
      </c>
      <c r="AA20" s="20" t="s">
        <v>153</v>
      </c>
      <c r="AB20" s="20" t="s">
        <v>153</v>
      </c>
      <c r="AC20" s="20" t="s">
        <v>155</v>
      </c>
      <c r="AD20" s="25"/>
      <c r="AE20" s="25" t="s">
        <v>247</v>
      </c>
      <c r="AF20" s="25" t="s">
        <v>248</v>
      </c>
      <c r="AG20" s="25" t="s">
        <v>162</v>
      </c>
      <c r="AH20" s="25" t="s">
        <v>249</v>
      </c>
      <c r="AI20" s="39">
        <v>3410</v>
      </c>
      <c r="AJ20" s="39">
        <v>7705</v>
      </c>
      <c r="AK20" s="26">
        <v>0</v>
      </c>
      <c r="AL20" s="26">
        <v>0</v>
      </c>
      <c r="AM20" s="27">
        <f t="shared" si="0"/>
        <v>11115</v>
      </c>
      <c r="AN20" s="21" t="s">
        <v>36</v>
      </c>
      <c r="AO20" s="21"/>
      <c r="AP20" s="21"/>
      <c r="AQ20" s="21"/>
      <c r="AR20" s="21"/>
      <c r="AS20" s="21"/>
      <c r="AT20" s="21"/>
      <c r="AU20" s="21"/>
      <c r="AV20" s="21"/>
      <c r="AW20" s="22" t="s">
        <v>37</v>
      </c>
      <c r="AX20" s="22" t="s">
        <v>36</v>
      </c>
      <c r="AY20" s="22" t="s">
        <v>36</v>
      </c>
      <c r="AZ20" s="22" t="s">
        <v>36</v>
      </c>
      <c r="BA20" s="22" t="s">
        <v>38</v>
      </c>
      <c r="BB20" s="22" t="s">
        <v>37</v>
      </c>
      <c r="BC20" s="21"/>
      <c r="BD20" s="28">
        <v>45636</v>
      </c>
      <c r="BE20" s="28">
        <v>45658</v>
      </c>
    </row>
    <row r="21" spans="1:57" ht="13.5" customHeight="1">
      <c r="A21" s="20">
        <f t="shared" si="1"/>
        <v>19</v>
      </c>
      <c r="B21" s="21"/>
      <c r="C21" s="20" t="s">
        <v>63</v>
      </c>
      <c r="D21" s="20" t="s">
        <v>71</v>
      </c>
      <c r="E21" s="20" t="s">
        <v>64</v>
      </c>
      <c r="F21" s="20" t="s">
        <v>61</v>
      </c>
      <c r="G21" s="20" t="s">
        <v>73</v>
      </c>
      <c r="H21" s="21"/>
      <c r="I21" s="21"/>
      <c r="J21" s="22" t="s">
        <v>36</v>
      </c>
      <c r="K21" s="20"/>
      <c r="L21" s="20" t="s">
        <v>114</v>
      </c>
      <c r="M21" s="23" t="s">
        <v>115</v>
      </c>
      <c r="N21" s="24" t="s">
        <v>117</v>
      </c>
      <c r="O21" s="24" t="s">
        <v>118</v>
      </c>
      <c r="P21" s="25" t="s">
        <v>119</v>
      </c>
      <c r="Q21" s="25" t="s">
        <v>120</v>
      </c>
      <c r="R21" s="25"/>
      <c r="S21" s="24" t="s">
        <v>121</v>
      </c>
      <c r="T21" s="20" t="s">
        <v>117</v>
      </c>
      <c r="U21" s="20" t="s">
        <v>118</v>
      </c>
      <c r="V21" s="25" t="s">
        <v>119</v>
      </c>
      <c r="W21" s="25" t="s">
        <v>120</v>
      </c>
      <c r="X21" s="24"/>
      <c r="Y21" s="20" t="s">
        <v>122</v>
      </c>
      <c r="Z21" s="25" t="s">
        <v>117</v>
      </c>
      <c r="AA21" s="20" t="s">
        <v>132</v>
      </c>
      <c r="AB21" s="20" t="s">
        <v>132</v>
      </c>
      <c r="AC21" s="20" t="s">
        <v>139</v>
      </c>
      <c r="AD21" s="25"/>
      <c r="AE21" s="25" t="s">
        <v>196</v>
      </c>
      <c r="AF21" s="25" t="s">
        <v>197</v>
      </c>
      <c r="AG21" s="25" t="s">
        <v>162</v>
      </c>
      <c r="AH21" s="25" t="s">
        <v>198</v>
      </c>
      <c r="AI21" s="43">
        <v>1439</v>
      </c>
      <c r="AJ21" s="43">
        <v>3666</v>
      </c>
      <c r="AK21" s="26">
        <v>0</v>
      </c>
      <c r="AL21" s="26">
        <v>0</v>
      </c>
      <c r="AM21" s="27">
        <f t="shared" si="0"/>
        <v>5105</v>
      </c>
      <c r="AN21" s="21" t="s">
        <v>36</v>
      </c>
      <c r="AO21" s="21"/>
      <c r="AP21" s="21"/>
      <c r="AQ21" s="21"/>
      <c r="AR21" s="21"/>
      <c r="AS21" s="21"/>
      <c r="AT21" s="21"/>
      <c r="AU21" s="21"/>
      <c r="AV21" s="21"/>
      <c r="AW21" s="22" t="s">
        <v>37</v>
      </c>
      <c r="AX21" s="22" t="s">
        <v>36</v>
      </c>
      <c r="AY21" s="22" t="s">
        <v>36</v>
      </c>
      <c r="AZ21" s="22" t="s">
        <v>36</v>
      </c>
      <c r="BA21" s="22" t="s">
        <v>38</v>
      </c>
      <c r="BB21" s="22" t="s">
        <v>37</v>
      </c>
      <c r="BC21" s="21"/>
      <c r="BD21" s="28">
        <v>45636</v>
      </c>
      <c r="BE21" s="28">
        <v>45658</v>
      </c>
    </row>
    <row r="22" spans="1:57" ht="13.5" customHeight="1">
      <c r="A22" s="20">
        <f t="shared" si="1"/>
        <v>20</v>
      </c>
      <c r="B22" s="21"/>
      <c r="C22" s="20" t="s">
        <v>63</v>
      </c>
      <c r="D22" s="20" t="s">
        <v>71</v>
      </c>
      <c r="E22" s="20" t="s">
        <v>64</v>
      </c>
      <c r="F22" s="20" t="s">
        <v>61</v>
      </c>
      <c r="G22" s="20" t="s">
        <v>73</v>
      </c>
      <c r="H22" s="21"/>
      <c r="I22" s="21"/>
      <c r="J22" s="22" t="s">
        <v>36</v>
      </c>
      <c r="K22" s="20"/>
      <c r="L22" s="20" t="s">
        <v>114</v>
      </c>
      <c r="M22" s="23" t="s">
        <v>115</v>
      </c>
      <c r="N22" s="24" t="s">
        <v>117</v>
      </c>
      <c r="O22" s="24" t="s">
        <v>118</v>
      </c>
      <c r="P22" s="25" t="s">
        <v>119</v>
      </c>
      <c r="Q22" s="25" t="s">
        <v>120</v>
      </c>
      <c r="R22" s="25"/>
      <c r="S22" s="24" t="s">
        <v>121</v>
      </c>
      <c r="T22" s="20" t="s">
        <v>117</v>
      </c>
      <c r="U22" s="20" t="s">
        <v>118</v>
      </c>
      <c r="V22" s="25" t="s">
        <v>119</v>
      </c>
      <c r="W22" s="25" t="s">
        <v>120</v>
      </c>
      <c r="X22" s="24"/>
      <c r="Y22" s="20" t="s">
        <v>122</v>
      </c>
      <c r="Z22" s="25" t="s">
        <v>117</v>
      </c>
      <c r="AA22" s="20" t="s">
        <v>118</v>
      </c>
      <c r="AB22" s="20" t="s">
        <v>118</v>
      </c>
      <c r="AC22" s="20" t="s">
        <v>150</v>
      </c>
      <c r="AD22" s="25"/>
      <c r="AE22" s="25" t="s">
        <v>232</v>
      </c>
      <c r="AF22" s="25" t="s">
        <v>233</v>
      </c>
      <c r="AG22" s="25" t="s">
        <v>162</v>
      </c>
      <c r="AH22" s="25" t="s">
        <v>234</v>
      </c>
      <c r="AI22" s="39">
        <v>3971</v>
      </c>
      <c r="AJ22" s="39">
        <v>10104</v>
      </c>
      <c r="AK22" s="26">
        <v>0</v>
      </c>
      <c r="AL22" s="26">
        <v>0</v>
      </c>
      <c r="AM22" s="27">
        <f t="shared" si="0"/>
        <v>14075</v>
      </c>
      <c r="AN22" s="21" t="s">
        <v>36</v>
      </c>
      <c r="AO22" s="21"/>
      <c r="AP22" s="21"/>
      <c r="AQ22" s="21"/>
      <c r="AR22" s="21"/>
      <c r="AS22" s="21"/>
      <c r="AT22" s="21"/>
      <c r="AU22" s="21"/>
      <c r="AV22" s="21"/>
      <c r="AW22" s="22" t="s">
        <v>37</v>
      </c>
      <c r="AX22" s="22" t="s">
        <v>36</v>
      </c>
      <c r="AY22" s="22" t="s">
        <v>36</v>
      </c>
      <c r="AZ22" s="22" t="s">
        <v>36</v>
      </c>
      <c r="BA22" s="22" t="s">
        <v>38</v>
      </c>
      <c r="BB22" s="22" t="s">
        <v>37</v>
      </c>
      <c r="BC22" s="21"/>
      <c r="BD22" s="28">
        <v>45636</v>
      </c>
      <c r="BE22" s="28">
        <v>45658</v>
      </c>
    </row>
    <row r="23" spans="1:57" ht="13.5" customHeight="1">
      <c r="A23" s="20">
        <f t="shared" si="1"/>
        <v>21</v>
      </c>
      <c r="B23" s="21"/>
      <c r="C23" s="20" t="s">
        <v>63</v>
      </c>
      <c r="D23" s="20" t="s">
        <v>71</v>
      </c>
      <c r="E23" s="20" t="s">
        <v>64</v>
      </c>
      <c r="F23" s="20" t="s">
        <v>61</v>
      </c>
      <c r="G23" s="20" t="s">
        <v>73</v>
      </c>
      <c r="H23" s="21"/>
      <c r="I23" s="21"/>
      <c r="J23" s="22" t="s">
        <v>36</v>
      </c>
      <c r="K23" s="20"/>
      <c r="L23" s="20" t="s">
        <v>114</v>
      </c>
      <c r="M23" s="23" t="s">
        <v>115</v>
      </c>
      <c r="N23" s="24" t="s">
        <v>117</v>
      </c>
      <c r="O23" s="24" t="s">
        <v>118</v>
      </c>
      <c r="P23" s="25" t="s">
        <v>119</v>
      </c>
      <c r="Q23" s="25" t="s">
        <v>120</v>
      </c>
      <c r="R23" s="25"/>
      <c r="S23" s="24" t="s">
        <v>121</v>
      </c>
      <c r="T23" s="20" t="s">
        <v>117</v>
      </c>
      <c r="U23" s="20" t="s">
        <v>118</v>
      </c>
      <c r="V23" s="25" t="s">
        <v>119</v>
      </c>
      <c r="W23" s="25" t="s">
        <v>120</v>
      </c>
      <c r="X23" s="24"/>
      <c r="Y23" s="20" t="s">
        <v>122</v>
      </c>
      <c r="Z23" s="25" t="s">
        <v>117</v>
      </c>
      <c r="AA23" s="20" t="s">
        <v>153</v>
      </c>
      <c r="AB23" s="20" t="s">
        <v>153</v>
      </c>
      <c r="AC23" s="20" t="s">
        <v>142</v>
      </c>
      <c r="AD23" s="25"/>
      <c r="AE23" s="25" t="s">
        <v>256</v>
      </c>
      <c r="AF23" s="25" t="s">
        <v>257</v>
      </c>
      <c r="AG23" s="25" t="s">
        <v>162</v>
      </c>
      <c r="AH23" s="25" t="s">
        <v>258</v>
      </c>
      <c r="AI23" s="43">
        <v>1613</v>
      </c>
      <c r="AJ23" s="43">
        <v>3446</v>
      </c>
      <c r="AK23" s="26">
        <v>0</v>
      </c>
      <c r="AL23" s="26">
        <v>0</v>
      </c>
      <c r="AM23" s="27">
        <f t="shared" si="0"/>
        <v>5059</v>
      </c>
      <c r="AN23" s="21" t="s">
        <v>36</v>
      </c>
      <c r="AO23" s="21"/>
      <c r="AP23" s="21"/>
      <c r="AQ23" s="21"/>
      <c r="AR23" s="21"/>
      <c r="AS23" s="21"/>
      <c r="AT23" s="21"/>
      <c r="AU23" s="21"/>
      <c r="AV23" s="21"/>
      <c r="AW23" s="22" t="s">
        <v>37</v>
      </c>
      <c r="AX23" s="22" t="s">
        <v>36</v>
      </c>
      <c r="AY23" s="22" t="s">
        <v>36</v>
      </c>
      <c r="AZ23" s="22" t="s">
        <v>36</v>
      </c>
      <c r="BA23" s="22" t="s">
        <v>38</v>
      </c>
      <c r="BB23" s="22" t="s">
        <v>37</v>
      </c>
      <c r="BC23" s="21"/>
      <c r="BD23" s="28">
        <v>45636</v>
      </c>
      <c r="BE23" s="28">
        <v>45658</v>
      </c>
    </row>
    <row r="24" spans="1:57" ht="13.5" customHeight="1">
      <c r="A24" s="20">
        <f t="shared" si="1"/>
        <v>22</v>
      </c>
      <c r="B24" s="21"/>
      <c r="C24" s="20" t="s">
        <v>63</v>
      </c>
      <c r="D24" s="20" t="s">
        <v>71</v>
      </c>
      <c r="E24" s="20" t="s">
        <v>64</v>
      </c>
      <c r="F24" s="20" t="s">
        <v>61</v>
      </c>
      <c r="G24" s="20" t="s">
        <v>73</v>
      </c>
      <c r="H24" s="21"/>
      <c r="I24" s="21"/>
      <c r="J24" s="22" t="s">
        <v>36</v>
      </c>
      <c r="K24" s="20"/>
      <c r="L24" s="20" t="s">
        <v>114</v>
      </c>
      <c r="M24" s="23" t="s">
        <v>115</v>
      </c>
      <c r="N24" s="24" t="s">
        <v>117</v>
      </c>
      <c r="O24" s="24" t="s">
        <v>118</v>
      </c>
      <c r="P24" s="25" t="s">
        <v>119</v>
      </c>
      <c r="Q24" s="25" t="s">
        <v>120</v>
      </c>
      <c r="R24" s="25"/>
      <c r="S24" s="24" t="s">
        <v>121</v>
      </c>
      <c r="T24" s="20" t="s">
        <v>117</v>
      </c>
      <c r="U24" s="20" t="s">
        <v>118</v>
      </c>
      <c r="V24" s="25" t="s">
        <v>119</v>
      </c>
      <c r="W24" s="25" t="s">
        <v>120</v>
      </c>
      <c r="X24" s="24"/>
      <c r="Y24" s="31" t="s">
        <v>122</v>
      </c>
      <c r="Z24" s="32" t="s">
        <v>158</v>
      </c>
      <c r="AA24" s="31" t="s">
        <v>132</v>
      </c>
      <c r="AB24" s="31" t="s">
        <v>132</v>
      </c>
      <c r="AC24" s="31" t="s">
        <v>159</v>
      </c>
      <c r="AD24" s="31"/>
      <c r="AE24" s="33" t="s">
        <v>264</v>
      </c>
      <c r="AF24" s="32" t="s">
        <v>265</v>
      </c>
      <c r="AG24" s="32" t="s">
        <v>162</v>
      </c>
      <c r="AH24" s="32" t="s">
        <v>68</v>
      </c>
      <c r="AI24" s="39">
        <v>2995</v>
      </c>
      <c r="AJ24" s="39">
        <v>6789</v>
      </c>
      <c r="AK24" s="26">
        <v>0</v>
      </c>
      <c r="AL24" s="26">
        <v>0</v>
      </c>
      <c r="AM24" s="27">
        <f t="shared" si="0"/>
        <v>9784</v>
      </c>
      <c r="AN24" s="21" t="s">
        <v>36</v>
      </c>
      <c r="AO24" s="21"/>
      <c r="AP24" s="21"/>
      <c r="AQ24" s="21"/>
      <c r="AR24" s="21"/>
      <c r="AS24" s="21"/>
      <c r="AT24" s="21"/>
      <c r="AU24" s="21"/>
      <c r="AV24" s="21"/>
      <c r="AW24" s="22" t="s">
        <v>37</v>
      </c>
      <c r="AX24" s="22" t="s">
        <v>36</v>
      </c>
      <c r="AY24" s="22" t="s">
        <v>36</v>
      </c>
      <c r="AZ24" s="22" t="s">
        <v>36</v>
      </c>
      <c r="BA24" s="22" t="s">
        <v>38</v>
      </c>
      <c r="BB24" s="22" t="s">
        <v>37</v>
      </c>
      <c r="BC24" s="21"/>
      <c r="BD24" s="28">
        <v>45636</v>
      </c>
      <c r="BE24" s="28">
        <v>45658</v>
      </c>
    </row>
    <row r="25" spans="1:57" s="30" customFormat="1" ht="13.5" customHeight="1">
      <c r="A25" s="20">
        <f t="shared" si="1"/>
        <v>23</v>
      </c>
      <c r="B25" s="21"/>
      <c r="C25" s="20" t="s">
        <v>63</v>
      </c>
      <c r="D25" s="20" t="s">
        <v>71</v>
      </c>
      <c r="E25" s="20" t="s">
        <v>64</v>
      </c>
      <c r="F25" s="20" t="s">
        <v>61</v>
      </c>
      <c r="G25" s="20" t="s">
        <v>73</v>
      </c>
      <c r="H25" s="21"/>
      <c r="I25" s="21"/>
      <c r="J25" s="22" t="s">
        <v>36</v>
      </c>
      <c r="K25" s="20"/>
      <c r="L25" s="20" t="s">
        <v>114</v>
      </c>
      <c r="M25" s="23" t="s">
        <v>115</v>
      </c>
      <c r="N25" s="24" t="s">
        <v>117</v>
      </c>
      <c r="O25" s="24" t="s">
        <v>118</v>
      </c>
      <c r="P25" s="25" t="s">
        <v>119</v>
      </c>
      <c r="Q25" s="25" t="s">
        <v>120</v>
      </c>
      <c r="R25" s="25"/>
      <c r="S25" s="24" t="s">
        <v>121</v>
      </c>
      <c r="T25" s="20" t="s">
        <v>117</v>
      </c>
      <c r="U25" s="20" t="s">
        <v>118</v>
      </c>
      <c r="V25" s="25" t="s">
        <v>119</v>
      </c>
      <c r="W25" s="25" t="s">
        <v>120</v>
      </c>
      <c r="X25" s="24"/>
      <c r="Y25" s="20" t="s">
        <v>122</v>
      </c>
      <c r="Z25" s="25" t="s">
        <v>117</v>
      </c>
      <c r="AA25" s="20" t="s">
        <v>118</v>
      </c>
      <c r="AB25" s="20" t="s">
        <v>118</v>
      </c>
      <c r="AC25" s="20" t="s">
        <v>151</v>
      </c>
      <c r="AD25" s="25"/>
      <c r="AE25" s="25" t="s">
        <v>235</v>
      </c>
      <c r="AF25" s="25" t="s">
        <v>236</v>
      </c>
      <c r="AG25" s="25" t="s">
        <v>162</v>
      </c>
      <c r="AH25" s="25" t="s">
        <v>237</v>
      </c>
      <c r="AI25" s="43">
        <v>3319</v>
      </c>
      <c r="AJ25" s="43">
        <v>9077</v>
      </c>
      <c r="AK25" s="26">
        <v>0</v>
      </c>
      <c r="AL25" s="26">
        <v>0</v>
      </c>
      <c r="AM25" s="27">
        <f t="shared" si="0"/>
        <v>12396</v>
      </c>
      <c r="AN25" s="21" t="s">
        <v>36</v>
      </c>
      <c r="AO25" s="21"/>
      <c r="AP25" s="21"/>
      <c r="AQ25" s="21"/>
      <c r="AR25" s="21"/>
      <c r="AS25" s="21"/>
      <c r="AT25" s="21"/>
      <c r="AU25" s="21"/>
      <c r="AV25" s="21"/>
      <c r="AW25" s="22" t="s">
        <v>37</v>
      </c>
      <c r="AX25" s="22" t="s">
        <v>36</v>
      </c>
      <c r="AY25" s="22" t="s">
        <v>36</v>
      </c>
      <c r="AZ25" s="22" t="s">
        <v>36</v>
      </c>
      <c r="BA25" s="22" t="s">
        <v>38</v>
      </c>
      <c r="BB25" s="22" t="s">
        <v>37</v>
      </c>
      <c r="BC25" s="21"/>
      <c r="BD25" s="28">
        <v>45636</v>
      </c>
      <c r="BE25" s="28">
        <v>45658</v>
      </c>
    </row>
    <row r="26" spans="1:57" ht="13.5" customHeight="1">
      <c r="A26" s="20">
        <f t="shared" si="1"/>
        <v>24</v>
      </c>
      <c r="B26" s="21"/>
      <c r="C26" s="20" t="s">
        <v>63</v>
      </c>
      <c r="D26" s="20" t="s">
        <v>71</v>
      </c>
      <c r="E26" s="20" t="s">
        <v>64</v>
      </c>
      <c r="F26" s="20" t="s">
        <v>61</v>
      </c>
      <c r="G26" s="20" t="s">
        <v>73</v>
      </c>
      <c r="H26" s="21"/>
      <c r="I26" s="21"/>
      <c r="J26" s="22" t="s">
        <v>36</v>
      </c>
      <c r="K26" s="21"/>
      <c r="L26" s="20" t="s">
        <v>114</v>
      </c>
      <c r="M26" s="23" t="s">
        <v>115</v>
      </c>
      <c r="N26" s="24" t="s">
        <v>117</v>
      </c>
      <c r="O26" s="24" t="s">
        <v>118</v>
      </c>
      <c r="P26" s="25" t="s">
        <v>119</v>
      </c>
      <c r="Q26" s="25" t="s">
        <v>120</v>
      </c>
      <c r="R26" s="25"/>
      <c r="S26" s="24" t="s">
        <v>121</v>
      </c>
      <c r="T26" s="20" t="s">
        <v>117</v>
      </c>
      <c r="U26" s="20" t="s">
        <v>118</v>
      </c>
      <c r="V26" s="25" t="s">
        <v>119</v>
      </c>
      <c r="W26" s="25" t="s">
        <v>120</v>
      </c>
      <c r="X26" s="24"/>
      <c r="Y26" s="20" t="s">
        <v>122</v>
      </c>
      <c r="Z26" s="25" t="s">
        <v>117</v>
      </c>
      <c r="AA26" s="20" t="s">
        <v>126</v>
      </c>
      <c r="AB26" s="20" t="s">
        <v>126</v>
      </c>
      <c r="AC26" s="20" t="s">
        <v>133</v>
      </c>
      <c r="AD26" s="25"/>
      <c r="AE26" s="25" t="s">
        <v>181</v>
      </c>
      <c r="AF26" s="25" t="s">
        <v>182</v>
      </c>
      <c r="AG26" s="25" t="s">
        <v>162</v>
      </c>
      <c r="AH26" s="25" t="s">
        <v>183</v>
      </c>
      <c r="AI26" s="39">
        <v>2490</v>
      </c>
      <c r="AJ26" s="39">
        <v>5254</v>
      </c>
      <c r="AK26" s="26">
        <v>0</v>
      </c>
      <c r="AL26" s="26">
        <v>0</v>
      </c>
      <c r="AM26" s="27">
        <f t="shared" si="0"/>
        <v>7744</v>
      </c>
      <c r="AN26" s="21" t="s">
        <v>36</v>
      </c>
      <c r="AO26" s="21"/>
      <c r="AP26" s="21"/>
      <c r="AQ26" s="21"/>
      <c r="AR26" s="21"/>
      <c r="AS26" s="21"/>
      <c r="AT26" s="21"/>
      <c r="AU26" s="21"/>
      <c r="AV26" s="21"/>
      <c r="AW26" s="22" t="s">
        <v>37</v>
      </c>
      <c r="AX26" s="22" t="s">
        <v>36</v>
      </c>
      <c r="AY26" s="22" t="s">
        <v>36</v>
      </c>
      <c r="AZ26" s="22" t="s">
        <v>36</v>
      </c>
      <c r="BA26" s="22" t="s">
        <v>38</v>
      </c>
      <c r="BB26" s="22" t="s">
        <v>37</v>
      </c>
      <c r="BC26" s="21"/>
      <c r="BD26" s="28">
        <v>45636</v>
      </c>
      <c r="BE26" s="28">
        <v>45658</v>
      </c>
    </row>
    <row r="27" spans="1:57" ht="13.5" customHeight="1">
      <c r="A27" s="20">
        <f t="shared" si="1"/>
        <v>25</v>
      </c>
      <c r="B27" s="21"/>
      <c r="C27" s="20" t="s">
        <v>63</v>
      </c>
      <c r="D27" s="20" t="s">
        <v>71</v>
      </c>
      <c r="E27" s="20" t="s">
        <v>64</v>
      </c>
      <c r="F27" s="20" t="s">
        <v>61</v>
      </c>
      <c r="G27" s="20" t="s">
        <v>73</v>
      </c>
      <c r="H27" s="21"/>
      <c r="I27" s="21"/>
      <c r="J27" s="22" t="s">
        <v>36</v>
      </c>
      <c r="K27" s="21"/>
      <c r="L27" s="20" t="s">
        <v>114</v>
      </c>
      <c r="M27" s="23" t="s">
        <v>115</v>
      </c>
      <c r="N27" s="24" t="s">
        <v>117</v>
      </c>
      <c r="O27" s="24" t="s">
        <v>118</v>
      </c>
      <c r="P27" s="25" t="s">
        <v>119</v>
      </c>
      <c r="Q27" s="25" t="s">
        <v>120</v>
      </c>
      <c r="R27" s="25"/>
      <c r="S27" s="24" t="s">
        <v>121</v>
      </c>
      <c r="T27" s="20" t="s">
        <v>117</v>
      </c>
      <c r="U27" s="20" t="s">
        <v>118</v>
      </c>
      <c r="V27" s="25" t="s">
        <v>119</v>
      </c>
      <c r="W27" s="25" t="s">
        <v>120</v>
      </c>
      <c r="X27" s="24"/>
      <c r="Y27" s="20" t="s">
        <v>122</v>
      </c>
      <c r="Z27" s="25" t="s">
        <v>137</v>
      </c>
      <c r="AA27" s="20" t="s">
        <v>138</v>
      </c>
      <c r="AB27" s="20" t="s">
        <v>138</v>
      </c>
      <c r="AC27" s="20" t="s">
        <v>140</v>
      </c>
      <c r="AD27" s="25"/>
      <c r="AE27" s="25" t="s">
        <v>199</v>
      </c>
      <c r="AF27" s="25" t="s">
        <v>200</v>
      </c>
      <c r="AG27" s="25" t="s">
        <v>162</v>
      </c>
      <c r="AH27" s="25" t="s">
        <v>163</v>
      </c>
      <c r="AI27" s="43">
        <v>2945</v>
      </c>
      <c r="AJ27" s="43">
        <v>6062</v>
      </c>
      <c r="AK27" s="26">
        <v>0</v>
      </c>
      <c r="AL27" s="26">
        <v>0</v>
      </c>
      <c r="AM27" s="27">
        <f t="shared" si="0"/>
        <v>9007</v>
      </c>
      <c r="AN27" s="21" t="s">
        <v>36</v>
      </c>
      <c r="AO27" s="21"/>
      <c r="AP27" s="21"/>
      <c r="AQ27" s="21"/>
      <c r="AR27" s="21"/>
      <c r="AS27" s="21"/>
      <c r="AT27" s="21"/>
      <c r="AU27" s="21"/>
      <c r="AV27" s="21"/>
      <c r="AW27" s="22" t="s">
        <v>37</v>
      </c>
      <c r="AX27" s="22" t="s">
        <v>36</v>
      </c>
      <c r="AY27" s="22" t="s">
        <v>36</v>
      </c>
      <c r="AZ27" s="22" t="s">
        <v>36</v>
      </c>
      <c r="BA27" s="22" t="s">
        <v>38</v>
      </c>
      <c r="BB27" s="22" t="s">
        <v>37</v>
      </c>
      <c r="BC27" s="21"/>
      <c r="BD27" s="28">
        <v>45636</v>
      </c>
      <c r="BE27" s="28">
        <v>45658</v>
      </c>
    </row>
    <row r="28" spans="1:57" ht="13.5" customHeight="1">
      <c r="A28" s="20">
        <f t="shared" si="1"/>
        <v>26</v>
      </c>
      <c r="B28" s="21"/>
      <c r="C28" s="20" t="s">
        <v>63</v>
      </c>
      <c r="D28" s="20" t="s">
        <v>71</v>
      </c>
      <c r="E28" s="20" t="s">
        <v>64</v>
      </c>
      <c r="F28" s="20" t="s">
        <v>61</v>
      </c>
      <c r="G28" s="20" t="s">
        <v>73</v>
      </c>
      <c r="H28" s="21"/>
      <c r="I28" s="21"/>
      <c r="J28" s="22" t="s">
        <v>36</v>
      </c>
      <c r="K28" s="21"/>
      <c r="L28" s="20" t="s">
        <v>114</v>
      </c>
      <c r="M28" s="23" t="s">
        <v>115</v>
      </c>
      <c r="N28" s="24" t="s">
        <v>117</v>
      </c>
      <c r="O28" s="24" t="s">
        <v>118</v>
      </c>
      <c r="P28" s="25" t="s">
        <v>119</v>
      </c>
      <c r="Q28" s="25" t="s">
        <v>120</v>
      </c>
      <c r="R28" s="25"/>
      <c r="S28" s="24" t="s">
        <v>121</v>
      </c>
      <c r="T28" s="20" t="s">
        <v>117</v>
      </c>
      <c r="U28" s="20" t="s">
        <v>118</v>
      </c>
      <c r="V28" s="25" t="s">
        <v>119</v>
      </c>
      <c r="W28" s="25" t="s">
        <v>120</v>
      </c>
      <c r="X28" s="24"/>
      <c r="Y28" s="20" t="s">
        <v>122</v>
      </c>
      <c r="Z28" s="25" t="s">
        <v>137</v>
      </c>
      <c r="AA28" s="20" t="s">
        <v>138</v>
      </c>
      <c r="AB28" s="20" t="s">
        <v>138</v>
      </c>
      <c r="AC28" s="20" t="s">
        <v>140</v>
      </c>
      <c r="AD28" s="25"/>
      <c r="AE28" s="25" t="s">
        <v>217</v>
      </c>
      <c r="AF28" s="25" t="s">
        <v>218</v>
      </c>
      <c r="AG28" s="25" t="s">
        <v>162</v>
      </c>
      <c r="AH28" s="25" t="s">
        <v>219</v>
      </c>
      <c r="AI28" s="39">
        <v>822</v>
      </c>
      <c r="AJ28" s="39">
        <v>1960</v>
      </c>
      <c r="AK28" s="26">
        <v>0</v>
      </c>
      <c r="AL28" s="26">
        <v>0</v>
      </c>
      <c r="AM28" s="27">
        <f t="shared" si="0"/>
        <v>2782</v>
      </c>
      <c r="AN28" s="21" t="s">
        <v>36</v>
      </c>
      <c r="AO28" s="21"/>
      <c r="AP28" s="21"/>
      <c r="AQ28" s="21"/>
      <c r="AR28" s="21"/>
      <c r="AS28" s="21"/>
      <c r="AT28" s="21"/>
      <c r="AU28" s="21"/>
      <c r="AV28" s="21"/>
      <c r="AW28" s="22" t="s">
        <v>37</v>
      </c>
      <c r="AX28" s="22" t="s">
        <v>36</v>
      </c>
      <c r="AY28" s="22" t="s">
        <v>36</v>
      </c>
      <c r="AZ28" s="22" t="s">
        <v>36</v>
      </c>
      <c r="BA28" s="22" t="s">
        <v>38</v>
      </c>
      <c r="BB28" s="22" t="s">
        <v>37</v>
      </c>
      <c r="BC28" s="21"/>
      <c r="BD28" s="28">
        <v>45636</v>
      </c>
      <c r="BE28" s="28">
        <v>45658</v>
      </c>
    </row>
    <row r="29" spans="1:57" ht="13.5" customHeight="1">
      <c r="A29" s="20">
        <f t="shared" si="1"/>
        <v>27</v>
      </c>
      <c r="B29" s="21"/>
      <c r="C29" s="20" t="s">
        <v>63</v>
      </c>
      <c r="D29" s="20" t="s">
        <v>71</v>
      </c>
      <c r="E29" s="20" t="s">
        <v>64</v>
      </c>
      <c r="F29" s="20" t="s">
        <v>61</v>
      </c>
      <c r="G29" s="20" t="s">
        <v>73</v>
      </c>
      <c r="H29" s="21"/>
      <c r="I29" s="21"/>
      <c r="J29" s="22" t="s">
        <v>36</v>
      </c>
      <c r="K29" s="21"/>
      <c r="L29" s="20" t="s">
        <v>114</v>
      </c>
      <c r="M29" s="23" t="s">
        <v>115</v>
      </c>
      <c r="N29" s="24" t="s">
        <v>117</v>
      </c>
      <c r="O29" s="24" t="s">
        <v>118</v>
      </c>
      <c r="P29" s="25" t="s">
        <v>119</v>
      </c>
      <c r="Q29" s="25" t="s">
        <v>120</v>
      </c>
      <c r="R29" s="25"/>
      <c r="S29" s="24" t="s">
        <v>121</v>
      </c>
      <c r="T29" s="20" t="s">
        <v>117</v>
      </c>
      <c r="U29" s="20" t="s">
        <v>118</v>
      </c>
      <c r="V29" s="25" t="s">
        <v>119</v>
      </c>
      <c r="W29" s="25" t="s">
        <v>120</v>
      </c>
      <c r="X29" s="24"/>
      <c r="Y29" s="20" t="s">
        <v>122</v>
      </c>
      <c r="Z29" s="25" t="s">
        <v>117</v>
      </c>
      <c r="AA29" s="20" t="s">
        <v>146</v>
      </c>
      <c r="AB29" s="20" t="s">
        <v>146</v>
      </c>
      <c r="AC29" s="20" t="s">
        <v>104</v>
      </c>
      <c r="AD29" s="25"/>
      <c r="AE29" s="25" t="s">
        <v>220</v>
      </c>
      <c r="AF29" s="25" t="s">
        <v>221</v>
      </c>
      <c r="AG29" s="25" t="s">
        <v>162</v>
      </c>
      <c r="AH29" s="25" t="s">
        <v>222</v>
      </c>
      <c r="AI29" s="43">
        <v>1878</v>
      </c>
      <c r="AJ29" s="43">
        <v>4258</v>
      </c>
      <c r="AK29" s="26">
        <v>0</v>
      </c>
      <c r="AL29" s="26">
        <v>0</v>
      </c>
      <c r="AM29" s="27">
        <f t="shared" si="0"/>
        <v>6136</v>
      </c>
      <c r="AN29" s="21" t="s">
        <v>36</v>
      </c>
      <c r="AO29" s="21"/>
      <c r="AP29" s="21"/>
      <c r="AQ29" s="21"/>
      <c r="AR29" s="21"/>
      <c r="AS29" s="21"/>
      <c r="AT29" s="21"/>
      <c r="AU29" s="21"/>
      <c r="AV29" s="21"/>
      <c r="AW29" s="22" t="s">
        <v>37</v>
      </c>
      <c r="AX29" s="22" t="s">
        <v>36</v>
      </c>
      <c r="AY29" s="22" t="s">
        <v>36</v>
      </c>
      <c r="AZ29" s="22" t="s">
        <v>36</v>
      </c>
      <c r="BA29" s="22" t="s">
        <v>38</v>
      </c>
      <c r="BB29" s="22" t="s">
        <v>37</v>
      </c>
      <c r="BC29" s="21"/>
      <c r="BD29" s="28">
        <v>45636</v>
      </c>
      <c r="BE29" s="28">
        <v>45658</v>
      </c>
    </row>
    <row r="30" spans="1:57" ht="13.5" customHeight="1">
      <c r="A30" s="20">
        <f t="shared" si="1"/>
        <v>28</v>
      </c>
      <c r="B30" s="21"/>
      <c r="C30" s="20" t="s">
        <v>63</v>
      </c>
      <c r="D30" s="20" t="s">
        <v>71</v>
      </c>
      <c r="E30" s="20" t="s">
        <v>64</v>
      </c>
      <c r="F30" s="20" t="s">
        <v>61</v>
      </c>
      <c r="G30" s="20" t="s">
        <v>73</v>
      </c>
      <c r="H30" s="21"/>
      <c r="I30" s="21"/>
      <c r="J30" s="22" t="s">
        <v>36</v>
      </c>
      <c r="K30" s="21"/>
      <c r="L30" s="20" t="s">
        <v>114</v>
      </c>
      <c r="M30" s="23" t="s">
        <v>115</v>
      </c>
      <c r="N30" s="24" t="s">
        <v>117</v>
      </c>
      <c r="O30" s="24" t="s">
        <v>118</v>
      </c>
      <c r="P30" s="25" t="s">
        <v>119</v>
      </c>
      <c r="Q30" s="25" t="s">
        <v>120</v>
      </c>
      <c r="R30" s="25"/>
      <c r="S30" s="24" t="s">
        <v>121</v>
      </c>
      <c r="T30" s="20" t="s">
        <v>117</v>
      </c>
      <c r="U30" s="20" t="s">
        <v>118</v>
      </c>
      <c r="V30" s="25" t="s">
        <v>119</v>
      </c>
      <c r="W30" s="25" t="s">
        <v>120</v>
      </c>
      <c r="X30" s="24"/>
      <c r="Y30" s="20" t="s">
        <v>122</v>
      </c>
      <c r="Z30" s="25" t="s">
        <v>117</v>
      </c>
      <c r="AA30" s="20" t="s">
        <v>153</v>
      </c>
      <c r="AB30" s="20" t="s">
        <v>153</v>
      </c>
      <c r="AC30" s="20" t="s">
        <v>157</v>
      </c>
      <c r="AD30" s="25"/>
      <c r="AE30" s="25" t="s">
        <v>253</v>
      </c>
      <c r="AF30" s="25" t="s">
        <v>254</v>
      </c>
      <c r="AG30" s="25" t="s">
        <v>162</v>
      </c>
      <c r="AH30" s="25" t="s">
        <v>255</v>
      </c>
      <c r="AI30" s="39">
        <v>3975</v>
      </c>
      <c r="AJ30" s="39">
        <v>9425</v>
      </c>
      <c r="AK30" s="26">
        <v>0</v>
      </c>
      <c r="AL30" s="26">
        <v>0</v>
      </c>
      <c r="AM30" s="27">
        <f t="shared" si="0"/>
        <v>13400</v>
      </c>
      <c r="AN30" s="21" t="s">
        <v>36</v>
      </c>
      <c r="AO30" s="21"/>
      <c r="AP30" s="21"/>
      <c r="AQ30" s="21"/>
      <c r="AR30" s="21"/>
      <c r="AS30" s="21"/>
      <c r="AT30" s="21"/>
      <c r="AU30" s="21"/>
      <c r="AV30" s="21"/>
      <c r="AW30" s="22" t="s">
        <v>37</v>
      </c>
      <c r="AX30" s="22" t="s">
        <v>36</v>
      </c>
      <c r="AY30" s="22" t="s">
        <v>36</v>
      </c>
      <c r="AZ30" s="22" t="s">
        <v>36</v>
      </c>
      <c r="BA30" s="22" t="s">
        <v>38</v>
      </c>
      <c r="BB30" s="22" t="s">
        <v>37</v>
      </c>
      <c r="BC30" s="21"/>
      <c r="BD30" s="28">
        <v>45636</v>
      </c>
      <c r="BE30" s="28">
        <v>45658</v>
      </c>
    </row>
    <row r="31" spans="1:57" ht="13.5" customHeight="1">
      <c r="A31" s="20">
        <f t="shared" si="1"/>
        <v>29</v>
      </c>
      <c r="B31" s="21"/>
      <c r="C31" s="20" t="s">
        <v>63</v>
      </c>
      <c r="D31" s="20" t="s">
        <v>71</v>
      </c>
      <c r="E31" s="20" t="s">
        <v>64</v>
      </c>
      <c r="F31" s="20" t="s">
        <v>61</v>
      </c>
      <c r="G31" s="20" t="s">
        <v>73</v>
      </c>
      <c r="H31" s="21"/>
      <c r="I31" s="21"/>
      <c r="J31" s="22" t="s">
        <v>36</v>
      </c>
      <c r="K31" s="21"/>
      <c r="L31" s="20" t="s">
        <v>114</v>
      </c>
      <c r="M31" s="23" t="s">
        <v>115</v>
      </c>
      <c r="N31" s="24" t="s">
        <v>117</v>
      </c>
      <c r="O31" s="24" t="s">
        <v>118</v>
      </c>
      <c r="P31" s="25" t="s">
        <v>119</v>
      </c>
      <c r="Q31" s="25" t="s">
        <v>120</v>
      </c>
      <c r="R31" s="25"/>
      <c r="S31" s="24" t="s">
        <v>121</v>
      </c>
      <c r="T31" s="20" t="s">
        <v>117</v>
      </c>
      <c r="U31" s="20" t="s">
        <v>118</v>
      </c>
      <c r="V31" s="25" t="s">
        <v>119</v>
      </c>
      <c r="W31" s="25" t="s">
        <v>120</v>
      </c>
      <c r="X31" s="24"/>
      <c r="Y31" s="20" t="s">
        <v>122</v>
      </c>
      <c r="Z31" s="25" t="s">
        <v>137</v>
      </c>
      <c r="AA31" s="20" t="s">
        <v>138</v>
      </c>
      <c r="AB31" s="20" t="s">
        <v>138</v>
      </c>
      <c r="AC31" s="20" t="s">
        <v>142</v>
      </c>
      <c r="AD31" s="25"/>
      <c r="AE31" s="25" t="s">
        <v>204</v>
      </c>
      <c r="AF31" s="25" t="s">
        <v>205</v>
      </c>
      <c r="AG31" s="25" t="s">
        <v>162</v>
      </c>
      <c r="AH31" s="25" t="s">
        <v>206</v>
      </c>
      <c r="AI31" s="43">
        <v>859</v>
      </c>
      <c r="AJ31" s="43">
        <v>2061</v>
      </c>
      <c r="AK31" s="26">
        <v>0</v>
      </c>
      <c r="AL31" s="26">
        <v>0</v>
      </c>
      <c r="AM31" s="27">
        <f t="shared" si="0"/>
        <v>2920</v>
      </c>
      <c r="AN31" s="21" t="s">
        <v>36</v>
      </c>
      <c r="AO31" s="21"/>
      <c r="AP31" s="21"/>
      <c r="AQ31" s="21"/>
      <c r="AR31" s="21"/>
      <c r="AS31" s="21"/>
      <c r="AT31" s="21"/>
      <c r="AU31" s="21"/>
      <c r="AV31" s="21"/>
      <c r="AW31" s="22" t="s">
        <v>37</v>
      </c>
      <c r="AX31" s="22" t="s">
        <v>36</v>
      </c>
      <c r="AY31" s="22" t="s">
        <v>36</v>
      </c>
      <c r="AZ31" s="22" t="s">
        <v>36</v>
      </c>
      <c r="BA31" s="22" t="s">
        <v>38</v>
      </c>
      <c r="BB31" s="22" t="s">
        <v>37</v>
      </c>
      <c r="BC31" s="21"/>
      <c r="BD31" s="28">
        <v>45636</v>
      </c>
      <c r="BE31" s="28">
        <v>45658</v>
      </c>
    </row>
    <row r="32" spans="1:57" ht="13.5" customHeight="1">
      <c r="A32" s="20">
        <f t="shared" si="1"/>
        <v>30</v>
      </c>
      <c r="B32" s="21"/>
      <c r="C32" s="20" t="s">
        <v>63</v>
      </c>
      <c r="D32" s="20" t="s">
        <v>71</v>
      </c>
      <c r="E32" s="20" t="s">
        <v>64</v>
      </c>
      <c r="F32" s="20" t="s">
        <v>61</v>
      </c>
      <c r="G32" s="20" t="s">
        <v>73</v>
      </c>
      <c r="H32" s="21"/>
      <c r="I32" s="21"/>
      <c r="J32" s="22" t="s">
        <v>36</v>
      </c>
      <c r="K32" s="21"/>
      <c r="L32" s="20" t="s">
        <v>114</v>
      </c>
      <c r="M32" s="23" t="s">
        <v>115</v>
      </c>
      <c r="N32" s="24" t="s">
        <v>117</v>
      </c>
      <c r="O32" s="24" t="s">
        <v>118</v>
      </c>
      <c r="P32" s="25" t="s">
        <v>119</v>
      </c>
      <c r="Q32" s="25" t="s">
        <v>120</v>
      </c>
      <c r="R32" s="25"/>
      <c r="S32" s="24" t="s">
        <v>121</v>
      </c>
      <c r="T32" s="20" t="s">
        <v>117</v>
      </c>
      <c r="U32" s="20" t="s">
        <v>118</v>
      </c>
      <c r="V32" s="25" t="s">
        <v>119</v>
      </c>
      <c r="W32" s="25" t="s">
        <v>120</v>
      </c>
      <c r="X32" s="24"/>
      <c r="Y32" s="20" t="s">
        <v>122</v>
      </c>
      <c r="Z32" s="25" t="s">
        <v>117</v>
      </c>
      <c r="AA32" s="20" t="s">
        <v>126</v>
      </c>
      <c r="AB32" s="20" t="s">
        <v>126</v>
      </c>
      <c r="AC32" s="20" t="s">
        <v>128</v>
      </c>
      <c r="AD32" s="25"/>
      <c r="AE32" s="25" t="s">
        <v>169</v>
      </c>
      <c r="AF32" s="25" t="s">
        <v>170</v>
      </c>
      <c r="AG32" s="25" t="s">
        <v>162</v>
      </c>
      <c r="AH32" s="25" t="s">
        <v>171</v>
      </c>
      <c r="AI32" s="39">
        <v>2547</v>
      </c>
      <c r="AJ32" s="39">
        <v>6681</v>
      </c>
      <c r="AK32" s="26">
        <v>0</v>
      </c>
      <c r="AL32" s="26">
        <v>0</v>
      </c>
      <c r="AM32" s="27">
        <f t="shared" si="0"/>
        <v>9228</v>
      </c>
      <c r="AN32" s="21" t="s">
        <v>36</v>
      </c>
      <c r="AO32" s="21"/>
      <c r="AP32" s="21"/>
      <c r="AQ32" s="21"/>
      <c r="AR32" s="21"/>
      <c r="AS32" s="21"/>
      <c r="AT32" s="21"/>
      <c r="AU32" s="21"/>
      <c r="AV32" s="21"/>
      <c r="AW32" s="22" t="s">
        <v>37</v>
      </c>
      <c r="AX32" s="22" t="s">
        <v>36</v>
      </c>
      <c r="AY32" s="22" t="s">
        <v>36</v>
      </c>
      <c r="AZ32" s="22" t="s">
        <v>36</v>
      </c>
      <c r="BA32" s="22" t="s">
        <v>38</v>
      </c>
      <c r="BB32" s="22" t="s">
        <v>37</v>
      </c>
      <c r="BC32" s="21"/>
      <c r="BD32" s="28">
        <v>45636</v>
      </c>
      <c r="BE32" s="28">
        <v>45658</v>
      </c>
    </row>
    <row r="33" spans="1:58" ht="13.5" customHeight="1">
      <c r="A33" s="20">
        <f t="shared" si="1"/>
        <v>31</v>
      </c>
      <c r="B33" s="21"/>
      <c r="C33" s="20" t="s">
        <v>63</v>
      </c>
      <c r="D33" s="20" t="s">
        <v>71</v>
      </c>
      <c r="E33" s="20" t="s">
        <v>64</v>
      </c>
      <c r="F33" s="20" t="s">
        <v>61</v>
      </c>
      <c r="G33" s="20" t="s">
        <v>73</v>
      </c>
      <c r="H33" s="21"/>
      <c r="I33" s="21"/>
      <c r="J33" s="22" t="s">
        <v>36</v>
      </c>
      <c r="K33" s="21"/>
      <c r="L33" s="20" t="s">
        <v>114</v>
      </c>
      <c r="M33" s="23" t="s">
        <v>115</v>
      </c>
      <c r="N33" s="24" t="s">
        <v>117</v>
      </c>
      <c r="O33" s="24" t="s">
        <v>118</v>
      </c>
      <c r="P33" s="25" t="s">
        <v>119</v>
      </c>
      <c r="Q33" s="25" t="s">
        <v>120</v>
      </c>
      <c r="R33" s="25"/>
      <c r="S33" s="24" t="s">
        <v>121</v>
      </c>
      <c r="T33" s="20" t="s">
        <v>117</v>
      </c>
      <c r="U33" s="20" t="s">
        <v>118</v>
      </c>
      <c r="V33" s="25" t="s">
        <v>119</v>
      </c>
      <c r="W33" s="25" t="s">
        <v>120</v>
      </c>
      <c r="X33" s="24"/>
      <c r="Y33" s="20" t="s">
        <v>122</v>
      </c>
      <c r="Z33" s="25" t="s">
        <v>117</v>
      </c>
      <c r="AA33" s="20" t="s">
        <v>130</v>
      </c>
      <c r="AB33" s="20" t="s">
        <v>130</v>
      </c>
      <c r="AC33" s="20" t="s">
        <v>131</v>
      </c>
      <c r="AD33" s="25"/>
      <c r="AE33" s="25" t="s">
        <v>175</v>
      </c>
      <c r="AF33" s="25" t="s">
        <v>176</v>
      </c>
      <c r="AG33" s="25" t="s">
        <v>162</v>
      </c>
      <c r="AH33" s="25" t="s">
        <v>177</v>
      </c>
      <c r="AI33" s="43">
        <v>1398</v>
      </c>
      <c r="AJ33" s="43">
        <v>3294</v>
      </c>
      <c r="AK33" s="26">
        <v>0</v>
      </c>
      <c r="AL33" s="26">
        <v>0</v>
      </c>
      <c r="AM33" s="27">
        <f t="shared" si="0"/>
        <v>4692</v>
      </c>
      <c r="AN33" s="21" t="s">
        <v>36</v>
      </c>
      <c r="AO33" s="21"/>
      <c r="AP33" s="21"/>
      <c r="AQ33" s="21"/>
      <c r="AR33" s="21"/>
      <c r="AS33" s="21"/>
      <c r="AT33" s="21"/>
      <c r="AU33" s="21"/>
      <c r="AV33" s="21"/>
      <c r="AW33" s="22" t="s">
        <v>37</v>
      </c>
      <c r="AX33" s="22" t="s">
        <v>36</v>
      </c>
      <c r="AY33" s="22" t="s">
        <v>36</v>
      </c>
      <c r="AZ33" s="22" t="s">
        <v>36</v>
      </c>
      <c r="BA33" s="22" t="s">
        <v>38</v>
      </c>
      <c r="BB33" s="22" t="s">
        <v>37</v>
      </c>
      <c r="BC33" s="21"/>
      <c r="BD33" s="28">
        <v>45636</v>
      </c>
      <c r="BE33" s="28">
        <v>45658</v>
      </c>
    </row>
    <row r="34" spans="1:58" ht="13.5" customHeight="1">
      <c r="A34" s="20">
        <f t="shared" si="1"/>
        <v>32</v>
      </c>
      <c r="B34" s="21"/>
      <c r="C34" s="20" t="s">
        <v>63</v>
      </c>
      <c r="D34" s="20" t="s">
        <v>71</v>
      </c>
      <c r="E34" s="20" t="s">
        <v>64</v>
      </c>
      <c r="F34" s="20" t="s">
        <v>61</v>
      </c>
      <c r="G34" s="20" t="s">
        <v>73</v>
      </c>
      <c r="H34" s="21"/>
      <c r="I34" s="21"/>
      <c r="J34" s="22" t="s">
        <v>36</v>
      </c>
      <c r="K34" s="21"/>
      <c r="L34" s="20" t="s">
        <v>114</v>
      </c>
      <c r="M34" s="23" t="s">
        <v>115</v>
      </c>
      <c r="N34" s="24" t="s">
        <v>117</v>
      </c>
      <c r="O34" s="24" t="s">
        <v>118</v>
      </c>
      <c r="P34" s="25" t="s">
        <v>119</v>
      </c>
      <c r="Q34" s="25" t="s">
        <v>120</v>
      </c>
      <c r="R34" s="25"/>
      <c r="S34" s="24" t="s">
        <v>121</v>
      </c>
      <c r="T34" s="20" t="s">
        <v>117</v>
      </c>
      <c r="U34" s="20" t="s">
        <v>118</v>
      </c>
      <c r="V34" s="25" t="s">
        <v>119</v>
      </c>
      <c r="W34" s="25" t="s">
        <v>120</v>
      </c>
      <c r="X34" s="24"/>
      <c r="Y34" s="20" t="s">
        <v>122</v>
      </c>
      <c r="Z34" s="25" t="s">
        <v>117</v>
      </c>
      <c r="AA34" s="20" t="s">
        <v>118</v>
      </c>
      <c r="AB34" s="20" t="s">
        <v>118</v>
      </c>
      <c r="AC34" s="20" t="s">
        <v>119</v>
      </c>
      <c r="AD34" s="25"/>
      <c r="AE34" s="25" t="s">
        <v>207</v>
      </c>
      <c r="AF34" s="25" t="s">
        <v>208</v>
      </c>
      <c r="AG34" s="25" t="s">
        <v>162</v>
      </c>
      <c r="AH34" s="25" t="s">
        <v>180</v>
      </c>
      <c r="AI34" s="39">
        <v>3548</v>
      </c>
      <c r="AJ34" s="39">
        <v>9322</v>
      </c>
      <c r="AK34" s="26">
        <v>0</v>
      </c>
      <c r="AL34" s="26">
        <v>0</v>
      </c>
      <c r="AM34" s="27">
        <f t="shared" si="0"/>
        <v>12870</v>
      </c>
      <c r="AN34" s="21" t="s">
        <v>36</v>
      </c>
      <c r="AO34" s="21"/>
      <c r="AP34" s="21"/>
      <c r="AQ34" s="21"/>
      <c r="AR34" s="21"/>
      <c r="AS34" s="21"/>
      <c r="AT34" s="21"/>
      <c r="AU34" s="21"/>
      <c r="AV34" s="21"/>
      <c r="AW34" s="22" t="s">
        <v>37</v>
      </c>
      <c r="AX34" s="22" t="s">
        <v>36</v>
      </c>
      <c r="AY34" s="22" t="s">
        <v>36</v>
      </c>
      <c r="AZ34" s="22" t="s">
        <v>36</v>
      </c>
      <c r="BA34" s="22" t="s">
        <v>38</v>
      </c>
      <c r="BB34" s="22" t="s">
        <v>37</v>
      </c>
      <c r="BC34" s="21"/>
      <c r="BD34" s="28">
        <v>45636</v>
      </c>
      <c r="BE34" s="28">
        <v>45658</v>
      </c>
    </row>
    <row r="35" spans="1:58" ht="13.5" customHeight="1">
      <c r="A35" s="20">
        <f t="shared" si="1"/>
        <v>33</v>
      </c>
      <c r="B35" s="21"/>
      <c r="C35" s="20" t="s">
        <v>63</v>
      </c>
      <c r="D35" s="20" t="s">
        <v>71</v>
      </c>
      <c r="E35" s="20" t="s">
        <v>64</v>
      </c>
      <c r="F35" s="20" t="s">
        <v>61</v>
      </c>
      <c r="G35" s="20" t="s">
        <v>73</v>
      </c>
      <c r="H35" s="21"/>
      <c r="I35" s="21"/>
      <c r="J35" s="22" t="s">
        <v>36</v>
      </c>
      <c r="K35" s="21"/>
      <c r="L35" s="20" t="s">
        <v>114</v>
      </c>
      <c r="M35" s="23" t="s">
        <v>115</v>
      </c>
      <c r="N35" s="24" t="s">
        <v>117</v>
      </c>
      <c r="O35" s="24" t="s">
        <v>118</v>
      </c>
      <c r="P35" s="25" t="s">
        <v>119</v>
      </c>
      <c r="Q35" s="25" t="s">
        <v>120</v>
      </c>
      <c r="R35" s="25"/>
      <c r="S35" s="24" t="s">
        <v>121</v>
      </c>
      <c r="T35" s="20" t="s">
        <v>117</v>
      </c>
      <c r="U35" s="20" t="s">
        <v>118</v>
      </c>
      <c r="V35" s="25" t="s">
        <v>119</v>
      </c>
      <c r="W35" s="25" t="s">
        <v>120</v>
      </c>
      <c r="X35" s="24"/>
      <c r="Y35" s="20" t="s">
        <v>122</v>
      </c>
      <c r="Z35" s="25" t="s">
        <v>117</v>
      </c>
      <c r="AA35" s="20" t="s">
        <v>118</v>
      </c>
      <c r="AB35" s="20" t="s">
        <v>118</v>
      </c>
      <c r="AC35" s="20" t="s">
        <v>144</v>
      </c>
      <c r="AD35" s="25"/>
      <c r="AE35" s="25" t="s">
        <v>212</v>
      </c>
      <c r="AF35" s="25" t="s">
        <v>213</v>
      </c>
      <c r="AG35" s="25" t="s">
        <v>162</v>
      </c>
      <c r="AH35" s="25" t="s">
        <v>214</v>
      </c>
      <c r="AI35" s="43">
        <v>4447</v>
      </c>
      <c r="AJ35" s="43">
        <v>9161</v>
      </c>
      <c r="AK35" s="26">
        <v>0</v>
      </c>
      <c r="AL35" s="26">
        <v>0</v>
      </c>
      <c r="AM35" s="27">
        <f t="shared" si="0"/>
        <v>13608</v>
      </c>
      <c r="AN35" s="21" t="s">
        <v>36</v>
      </c>
      <c r="AO35" s="21"/>
      <c r="AP35" s="21"/>
      <c r="AQ35" s="21"/>
      <c r="AR35" s="21"/>
      <c r="AS35" s="21"/>
      <c r="AT35" s="21"/>
      <c r="AU35" s="21"/>
      <c r="AV35" s="21"/>
      <c r="AW35" s="22" t="s">
        <v>37</v>
      </c>
      <c r="AX35" s="22" t="s">
        <v>36</v>
      </c>
      <c r="AY35" s="22" t="s">
        <v>36</v>
      </c>
      <c r="AZ35" s="22" t="s">
        <v>36</v>
      </c>
      <c r="BA35" s="22" t="s">
        <v>38</v>
      </c>
      <c r="BB35" s="22" t="s">
        <v>37</v>
      </c>
      <c r="BC35" s="21"/>
      <c r="BD35" s="28">
        <v>45636</v>
      </c>
      <c r="BE35" s="28">
        <v>45658</v>
      </c>
    </row>
    <row r="36" spans="1:58" ht="13.5" customHeight="1">
      <c r="A36" s="20">
        <f t="shared" si="1"/>
        <v>34</v>
      </c>
      <c r="B36" s="21"/>
      <c r="C36" s="20" t="s">
        <v>63</v>
      </c>
      <c r="D36" s="20" t="s">
        <v>71</v>
      </c>
      <c r="E36" s="20" t="s">
        <v>64</v>
      </c>
      <c r="F36" s="20" t="s">
        <v>61</v>
      </c>
      <c r="G36" s="20" t="s">
        <v>73</v>
      </c>
      <c r="H36" s="21"/>
      <c r="I36" s="21"/>
      <c r="J36" s="22" t="s">
        <v>36</v>
      </c>
      <c r="K36" s="21"/>
      <c r="L36" s="20" t="s">
        <v>114</v>
      </c>
      <c r="M36" s="23" t="s">
        <v>115</v>
      </c>
      <c r="N36" s="24" t="s">
        <v>117</v>
      </c>
      <c r="O36" s="24" t="s">
        <v>118</v>
      </c>
      <c r="P36" s="25" t="s">
        <v>119</v>
      </c>
      <c r="Q36" s="25" t="s">
        <v>120</v>
      </c>
      <c r="R36" s="25"/>
      <c r="S36" s="24" t="s">
        <v>121</v>
      </c>
      <c r="T36" s="20" t="s">
        <v>117</v>
      </c>
      <c r="U36" s="20" t="s">
        <v>118</v>
      </c>
      <c r="V36" s="25" t="s">
        <v>119</v>
      </c>
      <c r="W36" s="25" t="s">
        <v>120</v>
      </c>
      <c r="X36" s="24"/>
      <c r="Y36" s="20" t="s">
        <v>122</v>
      </c>
      <c r="Z36" s="25" t="s">
        <v>117</v>
      </c>
      <c r="AA36" s="20" t="s">
        <v>153</v>
      </c>
      <c r="AB36" s="20" t="s">
        <v>153</v>
      </c>
      <c r="AC36" s="20" t="s">
        <v>104</v>
      </c>
      <c r="AD36" s="25"/>
      <c r="AE36" s="25" t="s">
        <v>241</v>
      </c>
      <c r="AF36" s="25" t="s">
        <v>242</v>
      </c>
      <c r="AG36" s="25" t="s">
        <v>162</v>
      </c>
      <c r="AH36" s="25" t="s">
        <v>243</v>
      </c>
      <c r="AI36" s="39">
        <v>5296</v>
      </c>
      <c r="AJ36" s="39">
        <v>11764</v>
      </c>
      <c r="AK36" s="26">
        <v>0</v>
      </c>
      <c r="AL36" s="26">
        <v>0</v>
      </c>
      <c r="AM36" s="27">
        <f t="shared" si="0"/>
        <v>17060</v>
      </c>
      <c r="AN36" s="21" t="s">
        <v>36</v>
      </c>
      <c r="AO36" s="21"/>
      <c r="AP36" s="21"/>
      <c r="AQ36" s="21"/>
      <c r="AR36" s="21"/>
      <c r="AS36" s="21"/>
      <c r="AT36" s="21"/>
      <c r="AU36" s="21"/>
      <c r="AV36" s="21"/>
      <c r="AW36" s="22" t="s">
        <v>37</v>
      </c>
      <c r="AX36" s="22" t="s">
        <v>36</v>
      </c>
      <c r="AY36" s="22" t="s">
        <v>36</v>
      </c>
      <c r="AZ36" s="22" t="s">
        <v>36</v>
      </c>
      <c r="BA36" s="22" t="s">
        <v>38</v>
      </c>
      <c r="BB36" s="22" t="s">
        <v>37</v>
      </c>
      <c r="BC36" s="21"/>
      <c r="BD36" s="28">
        <v>45636</v>
      </c>
      <c r="BE36" s="28">
        <v>45658</v>
      </c>
    </row>
    <row r="37" spans="1:58" ht="13.5" customHeight="1">
      <c r="A37" s="20">
        <f t="shared" si="1"/>
        <v>35</v>
      </c>
      <c r="B37" s="21"/>
      <c r="C37" s="20" t="s">
        <v>63</v>
      </c>
      <c r="D37" s="20" t="s">
        <v>71</v>
      </c>
      <c r="E37" s="20" t="s">
        <v>64</v>
      </c>
      <c r="F37" s="20" t="s">
        <v>61</v>
      </c>
      <c r="G37" s="20" t="s">
        <v>73</v>
      </c>
      <c r="H37" s="21"/>
      <c r="I37" s="21"/>
      <c r="J37" s="22" t="s">
        <v>36</v>
      </c>
      <c r="K37" s="21"/>
      <c r="L37" s="20" t="s">
        <v>114</v>
      </c>
      <c r="M37" s="23" t="s">
        <v>115</v>
      </c>
      <c r="N37" s="24" t="s">
        <v>117</v>
      </c>
      <c r="O37" s="24" t="s">
        <v>118</v>
      </c>
      <c r="P37" s="25" t="s">
        <v>119</v>
      </c>
      <c r="Q37" s="25" t="s">
        <v>120</v>
      </c>
      <c r="R37" s="25"/>
      <c r="S37" s="24" t="s">
        <v>121</v>
      </c>
      <c r="T37" s="20" t="s">
        <v>117</v>
      </c>
      <c r="U37" s="20" t="s">
        <v>118</v>
      </c>
      <c r="V37" s="25" t="s">
        <v>119</v>
      </c>
      <c r="W37" s="25" t="s">
        <v>120</v>
      </c>
      <c r="X37" s="24"/>
      <c r="Y37" s="20" t="s">
        <v>122</v>
      </c>
      <c r="Z37" s="25" t="s">
        <v>117</v>
      </c>
      <c r="AA37" s="20" t="s">
        <v>118</v>
      </c>
      <c r="AB37" s="20" t="s">
        <v>118</v>
      </c>
      <c r="AC37" s="20" t="s">
        <v>136</v>
      </c>
      <c r="AD37" s="25"/>
      <c r="AE37" s="25" t="s">
        <v>190</v>
      </c>
      <c r="AF37" s="25" t="s">
        <v>191</v>
      </c>
      <c r="AG37" s="25" t="s">
        <v>162</v>
      </c>
      <c r="AH37" s="25" t="s">
        <v>192</v>
      </c>
      <c r="AI37" s="43">
        <v>7</v>
      </c>
      <c r="AJ37" s="43">
        <v>10</v>
      </c>
      <c r="AK37" s="26">
        <v>0</v>
      </c>
      <c r="AL37" s="26">
        <v>0</v>
      </c>
      <c r="AM37" s="27">
        <f t="shared" si="0"/>
        <v>17</v>
      </c>
      <c r="AN37" s="21" t="s">
        <v>36</v>
      </c>
      <c r="AO37" s="21"/>
      <c r="AP37" s="21"/>
      <c r="AQ37" s="21"/>
      <c r="AR37" s="21"/>
      <c r="AS37" s="21"/>
      <c r="AT37" s="21"/>
      <c r="AU37" s="21"/>
      <c r="AV37" s="21"/>
      <c r="AW37" s="22" t="s">
        <v>37</v>
      </c>
      <c r="AX37" s="22" t="s">
        <v>36</v>
      </c>
      <c r="AY37" s="22" t="s">
        <v>36</v>
      </c>
      <c r="AZ37" s="22" t="s">
        <v>36</v>
      </c>
      <c r="BA37" s="22" t="s">
        <v>38</v>
      </c>
      <c r="BB37" s="22" t="s">
        <v>37</v>
      </c>
      <c r="BC37" s="21"/>
      <c r="BD37" s="28">
        <v>45636</v>
      </c>
      <c r="BE37" s="28">
        <v>45658</v>
      </c>
    </row>
    <row r="38" spans="1:58" ht="13.5" customHeight="1">
      <c r="A38" s="20">
        <f t="shared" si="1"/>
        <v>36</v>
      </c>
      <c r="B38" s="21"/>
      <c r="C38" s="20" t="s">
        <v>63</v>
      </c>
      <c r="D38" s="20" t="s">
        <v>71</v>
      </c>
      <c r="E38" s="20" t="s">
        <v>64</v>
      </c>
      <c r="F38" s="20" t="s">
        <v>61</v>
      </c>
      <c r="G38" s="20" t="s">
        <v>73</v>
      </c>
      <c r="H38" s="21"/>
      <c r="I38" s="21"/>
      <c r="J38" s="22" t="s">
        <v>36</v>
      </c>
      <c r="K38" s="21"/>
      <c r="L38" s="20" t="s">
        <v>114</v>
      </c>
      <c r="M38" s="23" t="s">
        <v>115</v>
      </c>
      <c r="N38" s="24" t="s">
        <v>117</v>
      </c>
      <c r="O38" s="24" t="s">
        <v>118</v>
      </c>
      <c r="P38" s="25" t="s">
        <v>119</v>
      </c>
      <c r="Q38" s="25" t="s">
        <v>120</v>
      </c>
      <c r="R38" s="25"/>
      <c r="S38" s="24" t="s">
        <v>121</v>
      </c>
      <c r="T38" s="20" t="s">
        <v>117</v>
      </c>
      <c r="U38" s="20" t="s">
        <v>118</v>
      </c>
      <c r="V38" s="25" t="s">
        <v>119</v>
      </c>
      <c r="W38" s="25" t="s">
        <v>120</v>
      </c>
      <c r="X38" s="24"/>
      <c r="Y38" s="20" t="s">
        <v>122</v>
      </c>
      <c r="Z38" s="25" t="s">
        <v>117</v>
      </c>
      <c r="AA38" s="20" t="s">
        <v>132</v>
      </c>
      <c r="AB38" s="20" t="s">
        <v>132</v>
      </c>
      <c r="AC38" s="20" t="s">
        <v>129</v>
      </c>
      <c r="AD38" s="25"/>
      <c r="AE38" s="25" t="s">
        <v>178</v>
      </c>
      <c r="AF38" s="25" t="s">
        <v>179</v>
      </c>
      <c r="AG38" s="25" t="s">
        <v>162</v>
      </c>
      <c r="AH38" s="25" t="s">
        <v>180</v>
      </c>
      <c r="AI38" s="39">
        <v>3597</v>
      </c>
      <c r="AJ38" s="39">
        <v>7847</v>
      </c>
      <c r="AK38" s="26">
        <v>0</v>
      </c>
      <c r="AL38" s="26">
        <v>0</v>
      </c>
      <c r="AM38" s="27">
        <f t="shared" si="0"/>
        <v>11444</v>
      </c>
      <c r="AN38" s="21" t="s">
        <v>36</v>
      </c>
      <c r="AO38" s="21"/>
      <c r="AP38" s="21"/>
      <c r="AQ38" s="21"/>
      <c r="AR38" s="21"/>
      <c r="AS38" s="21"/>
      <c r="AT38" s="21"/>
      <c r="AU38" s="21"/>
      <c r="AV38" s="21"/>
      <c r="AW38" s="22" t="s">
        <v>37</v>
      </c>
      <c r="AX38" s="22" t="s">
        <v>36</v>
      </c>
      <c r="AY38" s="22" t="s">
        <v>36</v>
      </c>
      <c r="AZ38" s="22" t="s">
        <v>36</v>
      </c>
      <c r="BA38" s="22" t="s">
        <v>38</v>
      </c>
      <c r="BB38" s="22" t="s">
        <v>37</v>
      </c>
      <c r="BC38" s="21"/>
      <c r="BD38" s="28">
        <v>45636</v>
      </c>
      <c r="BE38" s="28">
        <v>45658</v>
      </c>
    </row>
    <row r="39" spans="1:58">
      <c r="A39" s="20">
        <f t="shared" si="1"/>
        <v>37</v>
      </c>
      <c r="B39" s="21"/>
      <c r="C39" s="20" t="s">
        <v>63</v>
      </c>
      <c r="D39" s="20" t="s">
        <v>71</v>
      </c>
      <c r="E39" s="20" t="s">
        <v>64</v>
      </c>
      <c r="F39" s="20" t="s">
        <v>61</v>
      </c>
      <c r="G39" s="20" t="s">
        <v>73</v>
      </c>
      <c r="H39" s="21"/>
      <c r="I39" s="21"/>
      <c r="J39" s="22" t="s">
        <v>36</v>
      </c>
      <c r="K39" s="21"/>
      <c r="L39" s="31" t="s">
        <v>114</v>
      </c>
      <c r="M39" s="34" t="s">
        <v>115</v>
      </c>
      <c r="N39" s="31" t="s">
        <v>117</v>
      </c>
      <c r="O39" s="31" t="s">
        <v>118</v>
      </c>
      <c r="P39" s="32" t="s">
        <v>119</v>
      </c>
      <c r="Q39" s="32" t="s">
        <v>120</v>
      </c>
      <c r="R39" s="32"/>
      <c r="S39" s="31" t="s">
        <v>121</v>
      </c>
      <c r="T39" s="31" t="s">
        <v>117</v>
      </c>
      <c r="U39" s="31" t="s">
        <v>118</v>
      </c>
      <c r="V39" s="32" t="s">
        <v>119</v>
      </c>
      <c r="W39" s="32" t="s">
        <v>120</v>
      </c>
      <c r="X39" s="31"/>
      <c r="Y39" s="20" t="s">
        <v>122</v>
      </c>
      <c r="Z39" s="25" t="s">
        <v>137</v>
      </c>
      <c r="AA39" s="20" t="s">
        <v>138</v>
      </c>
      <c r="AB39" s="20" t="s">
        <v>138</v>
      </c>
      <c r="AC39" s="20" t="s">
        <v>145</v>
      </c>
      <c r="AD39" s="25"/>
      <c r="AE39" s="25" t="s">
        <v>215</v>
      </c>
      <c r="AF39" s="25" t="s">
        <v>216</v>
      </c>
      <c r="AG39" s="25" t="s">
        <v>162</v>
      </c>
      <c r="AH39" s="25" t="s">
        <v>66</v>
      </c>
      <c r="AI39" s="43">
        <v>88</v>
      </c>
      <c r="AJ39" s="43">
        <v>187</v>
      </c>
      <c r="AK39" s="26">
        <v>0</v>
      </c>
      <c r="AL39" s="26">
        <v>0</v>
      </c>
      <c r="AM39" s="27">
        <f t="shared" ref="AM39:AM41" si="2">SUM(AI39:AL39)</f>
        <v>275</v>
      </c>
      <c r="AN39" s="21" t="s">
        <v>36</v>
      </c>
      <c r="AO39" s="21"/>
      <c r="AP39" s="21"/>
      <c r="AQ39" s="21"/>
      <c r="AR39" s="21"/>
      <c r="AS39" s="21"/>
      <c r="AT39" s="21"/>
      <c r="AU39" s="21"/>
      <c r="AV39" s="21"/>
      <c r="AW39" s="22" t="s">
        <v>37</v>
      </c>
      <c r="AX39" s="22" t="s">
        <v>36</v>
      </c>
      <c r="AY39" s="22" t="s">
        <v>36</v>
      </c>
      <c r="AZ39" s="22" t="s">
        <v>36</v>
      </c>
      <c r="BA39" s="22" t="s">
        <v>38</v>
      </c>
      <c r="BB39" s="22" t="s">
        <v>37</v>
      </c>
      <c r="BC39" s="21"/>
      <c r="BD39" s="28">
        <v>45636</v>
      </c>
      <c r="BE39" s="28">
        <v>45658</v>
      </c>
    </row>
    <row r="40" spans="1:58">
      <c r="A40" s="20">
        <f t="shared" si="1"/>
        <v>38</v>
      </c>
      <c r="B40" s="21"/>
      <c r="C40" s="20" t="s">
        <v>63</v>
      </c>
      <c r="D40" s="20" t="s">
        <v>71</v>
      </c>
      <c r="E40" s="20" t="s">
        <v>64</v>
      </c>
      <c r="F40" s="20" t="s">
        <v>61</v>
      </c>
      <c r="G40" s="20" t="s">
        <v>73</v>
      </c>
      <c r="H40" s="21"/>
      <c r="I40" s="21"/>
      <c r="J40" s="22" t="s">
        <v>36</v>
      </c>
      <c r="K40" s="21"/>
      <c r="L40" s="21" t="s">
        <v>114</v>
      </c>
      <c r="M40" s="36" t="s">
        <v>115</v>
      </c>
      <c r="N40" s="21" t="s">
        <v>117</v>
      </c>
      <c r="O40" s="21" t="s">
        <v>118</v>
      </c>
      <c r="P40" s="22" t="s">
        <v>119</v>
      </c>
      <c r="Q40" s="22" t="s">
        <v>120</v>
      </c>
      <c r="R40" s="22"/>
      <c r="S40" s="21" t="s">
        <v>114</v>
      </c>
      <c r="T40" s="21" t="s">
        <v>117</v>
      </c>
      <c r="U40" s="36" t="s">
        <v>118</v>
      </c>
      <c r="V40" s="22" t="s">
        <v>119</v>
      </c>
      <c r="W40" s="22" t="s">
        <v>120</v>
      </c>
      <c r="X40" s="21"/>
      <c r="Y40" s="21" t="s">
        <v>114</v>
      </c>
      <c r="Z40" s="22" t="s">
        <v>117</v>
      </c>
      <c r="AA40" s="21" t="s">
        <v>118</v>
      </c>
      <c r="AB40" s="21" t="s">
        <v>130</v>
      </c>
      <c r="AC40" s="21" t="s">
        <v>268</v>
      </c>
      <c r="AD40" s="21" t="s">
        <v>116</v>
      </c>
      <c r="AE40" s="22" t="s">
        <v>269</v>
      </c>
      <c r="AF40" s="22" t="s">
        <v>270</v>
      </c>
      <c r="AG40" s="22" t="s">
        <v>162</v>
      </c>
      <c r="AH40" s="22" t="s">
        <v>271</v>
      </c>
      <c r="AI40" s="37">
        <v>772</v>
      </c>
      <c r="AJ40" s="37">
        <v>1627</v>
      </c>
      <c r="AK40" s="26">
        <v>0</v>
      </c>
      <c r="AL40" s="26">
        <v>0</v>
      </c>
      <c r="AM40" s="27">
        <f t="shared" si="2"/>
        <v>2399</v>
      </c>
      <c r="AN40" s="21" t="s">
        <v>36</v>
      </c>
      <c r="AO40" s="21"/>
      <c r="AP40" s="21"/>
      <c r="AQ40" s="21"/>
      <c r="AR40" s="21"/>
      <c r="AS40" s="21"/>
      <c r="AT40" s="21"/>
      <c r="AU40" s="21"/>
      <c r="AV40" s="21"/>
      <c r="AW40" s="22" t="s">
        <v>37</v>
      </c>
      <c r="AX40" s="22" t="s">
        <v>36</v>
      </c>
      <c r="AY40" s="22" t="s">
        <v>36</v>
      </c>
      <c r="AZ40" s="22" t="s">
        <v>36</v>
      </c>
      <c r="BA40" s="22" t="s">
        <v>38</v>
      </c>
      <c r="BB40" s="22" t="s">
        <v>37</v>
      </c>
      <c r="BC40" s="21"/>
      <c r="BD40" s="28">
        <v>45636</v>
      </c>
      <c r="BE40" s="28">
        <v>45658</v>
      </c>
      <c r="BF40" s="38"/>
    </row>
    <row r="41" spans="1:58">
      <c r="A41" s="20">
        <f t="shared" si="1"/>
        <v>39</v>
      </c>
      <c r="B41" s="21"/>
      <c r="C41" s="20" t="s">
        <v>63</v>
      </c>
      <c r="D41" s="20" t="s">
        <v>71</v>
      </c>
      <c r="E41" s="20" t="s">
        <v>64</v>
      </c>
      <c r="F41" s="20" t="s">
        <v>61</v>
      </c>
      <c r="G41" s="20" t="s">
        <v>73</v>
      </c>
      <c r="H41" s="21"/>
      <c r="I41" s="21"/>
      <c r="J41" s="22" t="s">
        <v>36</v>
      </c>
      <c r="K41" s="21"/>
      <c r="L41" s="21" t="s">
        <v>114</v>
      </c>
      <c r="M41" s="36" t="s">
        <v>115</v>
      </c>
      <c r="N41" s="21" t="s">
        <v>117</v>
      </c>
      <c r="O41" s="21" t="s">
        <v>118</v>
      </c>
      <c r="P41" s="22" t="s">
        <v>119</v>
      </c>
      <c r="Q41" s="22" t="s">
        <v>120</v>
      </c>
      <c r="R41" s="22"/>
      <c r="S41" s="21" t="s">
        <v>114</v>
      </c>
      <c r="T41" s="21" t="s">
        <v>117</v>
      </c>
      <c r="U41" s="36" t="s">
        <v>118</v>
      </c>
      <c r="V41" s="22" t="s">
        <v>119</v>
      </c>
      <c r="W41" s="22" t="s">
        <v>120</v>
      </c>
      <c r="X41" s="31"/>
      <c r="Y41" s="31" t="s">
        <v>122</v>
      </c>
      <c r="Z41" s="32" t="s">
        <v>117</v>
      </c>
      <c r="AA41" s="31" t="s">
        <v>132</v>
      </c>
      <c r="AB41" s="20" t="s">
        <v>132</v>
      </c>
      <c r="AC41" s="31" t="s">
        <v>273</v>
      </c>
      <c r="AD41" s="31"/>
      <c r="AE41" s="44" t="s">
        <v>272</v>
      </c>
      <c r="AF41" s="32"/>
      <c r="AG41" s="32" t="s">
        <v>162</v>
      </c>
      <c r="AH41" s="32">
        <v>0.7</v>
      </c>
      <c r="AI41" s="39">
        <v>55</v>
      </c>
      <c r="AJ41" s="39">
        <v>139</v>
      </c>
      <c r="AK41" s="31"/>
      <c r="AL41" s="31"/>
      <c r="AM41" s="27">
        <f t="shared" si="2"/>
        <v>194</v>
      </c>
      <c r="AN41" s="21" t="s">
        <v>36</v>
      </c>
      <c r="AO41" s="21"/>
      <c r="AP41" s="21"/>
      <c r="AQ41" s="21"/>
      <c r="AR41" s="21"/>
      <c r="AS41" s="21"/>
      <c r="AT41" s="21"/>
      <c r="AU41" s="21"/>
      <c r="AV41" s="21"/>
      <c r="AW41" s="22" t="s">
        <v>37</v>
      </c>
      <c r="AX41" s="22" t="s">
        <v>36</v>
      </c>
      <c r="AY41" s="22" t="s">
        <v>36</v>
      </c>
      <c r="AZ41" s="22" t="s">
        <v>36</v>
      </c>
      <c r="BA41" s="22" t="s">
        <v>38</v>
      </c>
      <c r="BB41" s="22" t="s">
        <v>37</v>
      </c>
      <c r="BC41" s="21"/>
      <c r="BD41" s="28">
        <v>45636</v>
      </c>
      <c r="BE41" s="28">
        <v>45658</v>
      </c>
    </row>
    <row r="42" spans="1:58">
      <c r="A42" s="20">
        <f t="shared" si="1"/>
        <v>40</v>
      </c>
      <c r="B42" s="21"/>
      <c r="C42" s="20" t="s">
        <v>63</v>
      </c>
      <c r="D42" s="20" t="s">
        <v>71</v>
      </c>
      <c r="E42" s="20" t="s">
        <v>266</v>
      </c>
      <c r="F42" s="35" t="s">
        <v>61</v>
      </c>
      <c r="G42" s="20" t="s">
        <v>267</v>
      </c>
      <c r="H42" s="21"/>
      <c r="I42" s="21"/>
      <c r="J42" s="22" t="s">
        <v>36</v>
      </c>
      <c r="K42" s="21"/>
      <c r="L42" s="21" t="s">
        <v>114</v>
      </c>
      <c r="M42" s="36" t="s">
        <v>115</v>
      </c>
      <c r="N42" s="21" t="s">
        <v>117</v>
      </c>
      <c r="O42" s="21" t="s">
        <v>118</v>
      </c>
      <c r="P42" s="22" t="s">
        <v>119</v>
      </c>
      <c r="Q42" s="22" t="s">
        <v>120</v>
      </c>
      <c r="R42" s="22"/>
      <c r="S42" s="21" t="s">
        <v>114</v>
      </c>
      <c r="T42" s="21" t="s">
        <v>117</v>
      </c>
      <c r="U42" s="36" t="s">
        <v>118</v>
      </c>
      <c r="V42" s="22" t="s">
        <v>119</v>
      </c>
      <c r="W42" s="22" t="s">
        <v>120</v>
      </c>
      <c r="X42" s="31"/>
      <c r="Y42" s="31" t="s">
        <v>122</v>
      </c>
      <c r="Z42" s="25" t="s">
        <v>117</v>
      </c>
      <c r="AA42" s="20" t="s">
        <v>126</v>
      </c>
      <c r="AB42" s="20" t="s">
        <v>126</v>
      </c>
      <c r="AC42" s="31" t="s">
        <v>268</v>
      </c>
      <c r="AD42" s="31"/>
      <c r="AE42" s="52" t="s">
        <v>275</v>
      </c>
      <c r="AF42" s="32"/>
      <c r="AG42" s="32" t="s">
        <v>162</v>
      </c>
      <c r="AH42" s="32">
        <v>0.7</v>
      </c>
      <c r="AI42" s="39">
        <v>55</v>
      </c>
      <c r="AJ42" s="39">
        <v>139</v>
      </c>
      <c r="AK42" s="31"/>
      <c r="AL42" s="31"/>
      <c r="AM42" s="27">
        <f t="shared" ref="AM42" si="3">SUM(AI42:AL42)</f>
        <v>194</v>
      </c>
      <c r="AN42" s="21" t="s">
        <v>36</v>
      </c>
      <c r="AO42" s="21"/>
      <c r="AP42" s="21"/>
      <c r="AQ42" s="21"/>
      <c r="AR42" s="21"/>
      <c r="AS42" s="21"/>
      <c r="AT42" s="21"/>
      <c r="AU42" s="21"/>
      <c r="AV42" s="21"/>
      <c r="AW42" s="22" t="s">
        <v>37</v>
      </c>
      <c r="AX42" s="22" t="s">
        <v>36</v>
      </c>
      <c r="AY42" s="22" t="s">
        <v>36</v>
      </c>
      <c r="AZ42" s="22" t="s">
        <v>36</v>
      </c>
      <c r="BA42" s="22" t="s">
        <v>38</v>
      </c>
      <c r="BB42" s="22" t="s">
        <v>37</v>
      </c>
      <c r="BC42" s="21"/>
      <c r="BD42" s="28">
        <v>45636</v>
      </c>
      <c r="BE42" s="28">
        <v>45658</v>
      </c>
    </row>
    <row r="43" spans="1:58">
      <c r="AM43" s="14">
        <f>SUM(AM3:AM42)</f>
        <v>322165</v>
      </c>
    </row>
    <row r="44" spans="1:58">
      <c r="AM44" s="14">
        <f>AM43/1000</f>
        <v>322.16500000000002</v>
      </c>
    </row>
  </sheetData>
  <sortState xmlns:xlrd2="http://schemas.microsoft.com/office/spreadsheetml/2017/richdata2" ref="Y3:AH40">
    <sortCondition ref="AE3:AE40"/>
  </sortState>
  <mergeCells count="23">
    <mergeCell ref="BE1:BE2"/>
    <mergeCell ref="AG1:AG2"/>
    <mergeCell ref="K1:K2"/>
    <mergeCell ref="L1:R1"/>
    <mergeCell ref="S1:X1"/>
    <mergeCell ref="Y1:AF1"/>
    <mergeCell ref="AH1:AH2"/>
    <mergeCell ref="AI1:AM1"/>
    <mergeCell ref="BD1:BD2"/>
    <mergeCell ref="BC1:BC2"/>
    <mergeCell ref="AO1:AT1"/>
    <mergeCell ref="AU1:AV1"/>
    <mergeCell ref="AW1:BB1"/>
    <mergeCell ref="A1:A2"/>
    <mergeCell ref="B1:B2"/>
    <mergeCell ref="C1:C2"/>
    <mergeCell ref="D1:D2"/>
    <mergeCell ref="J1:J2"/>
    <mergeCell ref="F1:F2"/>
    <mergeCell ref="G1:G2"/>
    <mergeCell ref="E1:E2"/>
    <mergeCell ref="H1:H2"/>
    <mergeCell ref="I1:I2"/>
  </mergeCells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opLeftCell="A38" workbookViewId="0">
      <selection activeCell="J42" sqref="A2:J42"/>
    </sheetView>
  </sheetViews>
  <sheetFormatPr defaultColWidth="8.5" defaultRowHeight="10.5"/>
  <cols>
    <col min="1" max="1" width="2.75" style="1" customWidth="1"/>
    <col min="2" max="2" width="4.6640625" style="1" customWidth="1"/>
    <col min="3" max="3" width="8.25" style="1" customWidth="1"/>
    <col min="4" max="4" width="9.9140625" style="1" customWidth="1"/>
    <col min="5" max="5" width="8.83203125" style="1" customWidth="1"/>
    <col min="6" max="6" width="5.5" style="1" customWidth="1"/>
    <col min="7" max="7" width="17.33203125" style="1" customWidth="1"/>
    <col min="8" max="8" width="3.6640625" style="1" customWidth="1"/>
    <col min="9" max="9" width="2.6640625" style="1" customWidth="1"/>
    <col min="10" max="10" width="5.08203125" style="1" customWidth="1"/>
    <col min="11" max="16384" width="8.5" style="1"/>
  </cols>
  <sheetData>
    <row r="1" spans="1:10" ht="73.5">
      <c r="A1" s="2" t="s">
        <v>39</v>
      </c>
      <c r="B1" s="3" t="s">
        <v>16</v>
      </c>
      <c r="C1" s="3" t="s">
        <v>17</v>
      </c>
      <c r="D1" s="3" t="s">
        <v>18</v>
      </c>
      <c r="E1" s="3" t="s">
        <v>62</v>
      </c>
      <c r="F1" s="3" t="s">
        <v>113</v>
      </c>
      <c r="G1" s="3" t="s">
        <v>6</v>
      </c>
      <c r="H1" s="4" t="s">
        <v>40</v>
      </c>
      <c r="I1" s="4" t="s">
        <v>41</v>
      </c>
      <c r="J1" s="4" t="s">
        <v>44</v>
      </c>
    </row>
    <row r="2" spans="1:10">
      <c r="A2" s="5" t="s">
        <v>69</v>
      </c>
      <c r="B2" s="5" t="s">
        <v>16</v>
      </c>
      <c r="C2" s="5" t="s">
        <v>112</v>
      </c>
      <c r="D2" s="5" t="s">
        <v>17</v>
      </c>
      <c r="E2" s="5" t="s">
        <v>20</v>
      </c>
      <c r="F2" s="5" t="s">
        <v>62</v>
      </c>
      <c r="G2" s="5" t="s">
        <v>70</v>
      </c>
      <c r="H2" s="5" t="s">
        <v>40</v>
      </c>
      <c r="I2" s="5" t="s">
        <v>41</v>
      </c>
      <c r="J2" s="5" t="s">
        <v>74</v>
      </c>
    </row>
    <row r="3" spans="1:10">
      <c r="A3" s="5">
        <f>'Wykaz ppe '!A3</f>
        <v>1</v>
      </c>
      <c r="B3" s="6" t="str">
        <f>'Wykaz ppe '!Z3</f>
        <v>46-050</v>
      </c>
      <c r="C3" s="5" t="str">
        <f>'Wykaz ppe '!AA3</f>
        <v>Daniec</v>
      </c>
      <c r="D3" s="5" t="str">
        <f>'Wykaz ppe '!AB3</f>
        <v>Daniec</v>
      </c>
      <c r="E3" s="5"/>
      <c r="F3" s="8" t="s">
        <v>76</v>
      </c>
      <c r="G3" s="6" t="str">
        <f>'Wykaz ppe '!AE3</f>
        <v>590322413200093294</v>
      </c>
      <c r="H3" s="6" t="str">
        <f>'Wykaz ppe '!AG3</f>
        <v>C12b</v>
      </c>
      <c r="I3" s="6" t="str">
        <f>'Wykaz ppe '!AH3</f>
        <v>0.7</v>
      </c>
      <c r="J3" s="7">
        <f>'Wykaz ppe '!AM3</f>
        <v>6102</v>
      </c>
    </row>
    <row r="4" spans="1:10">
      <c r="A4" s="5">
        <f>'Wykaz ppe '!A4</f>
        <v>2</v>
      </c>
      <c r="B4" s="6" t="str">
        <f>'Wykaz ppe '!Z4</f>
        <v>46-053</v>
      </c>
      <c r="C4" s="5" t="str">
        <f>'Wykaz ppe '!AA4</f>
        <v>Chrząstowice</v>
      </c>
      <c r="D4" s="5" t="str">
        <f>'Wykaz ppe '!AB4</f>
        <v>Chrząstowice</v>
      </c>
      <c r="E4" s="5"/>
      <c r="F4" s="9" t="s">
        <v>77</v>
      </c>
      <c r="G4" s="6" t="str">
        <f>'Wykaz ppe '!AE4</f>
        <v>590322413200093935</v>
      </c>
      <c r="H4" s="6" t="str">
        <f>'Wykaz ppe '!AG4</f>
        <v>C12b</v>
      </c>
      <c r="I4" s="6" t="str">
        <f>'Wykaz ppe '!AH4</f>
        <v>1.43</v>
      </c>
      <c r="J4" s="7">
        <f>'Wykaz ppe '!AM4</f>
        <v>5953</v>
      </c>
    </row>
    <row r="5" spans="1:10">
      <c r="A5" s="5">
        <f>'Wykaz ppe '!A5</f>
        <v>3</v>
      </c>
      <c r="B5" s="6" t="str">
        <f>'Wykaz ppe '!Z5</f>
        <v>46-053</v>
      </c>
      <c r="C5" s="5" t="str">
        <f>'Wykaz ppe '!AA5</f>
        <v>Dąbrowice</v>
      </c>
      <c r="D5" s="5" t="str">
        <f>'Wykaz ppe '!AB5</f>
        <v>Dąbrowice</v>
      </c>
      <c r="E5" s="5"/>
      <c r="F5" s="9" t="s">
        <v>78</v>
      </c>
      <c r="G5" s="6" t="str">
        <f>'Wykaz ppe '!AE5</f>
        <v>590322413200112681</v>
      </c>
      <c r="H5" s="6" t="str">
        <f>'Wykaz ppe '!AG5</f>
        <v>C12b</v>
      </c>
      <c r="I5" s="6" t="str">
        <f>'Wykaz ppe '!AH5</f>
        <v>1.14</v>
      </c>
      <c r="J5" s="7">
        <f>'Wykaz ppe '!AM5</f>
        <v>5281</v>
      </c>
    </row>
    <row r="6" spans="1:10">
      <c r="A6" s="5">
        <f>'Wykaz ppe '!A6</f>
        <v>4</v>
      </c>
      <c r="B6" s="6" t="str">
        <f>'Wykaz ppe '!Z6</f>
        <v>46-053</v>
      </c>
      <c r="C6" s="5" t="str">
        <f>'Wykaz ppe '!AA6</f>
        <v>Suchy Bór</v>
      </c>
      <c r="D6" s="5" t="str">
        <f>'Wykaz ppe '!AB6</f>
        <v>Suchy Bór</v>
      </c>
      <c r="E6" s="5"/>
      <c r="F6" s="9" t="s">
        <v>79</v>
      </c>
      <c r="G6" s="6" t="str">
        <f>'Wykaz ppe '!AE6</f>
        <v>590322413200130753</v>
      </c>
      <c r="H6" s="6" t="str">
        <f>'Wykaz ppe '!AG6</f>
        <v>C12b</v>
      </c>
      <c r="I6" s="6" t="str">
        <f>'Wykaz ppe '!AH6</f>
        <v>5</v>
      </c>
      <c r="J6" s="7">
        <f>'Wykaz ppe '!AM6</f>
        <v>20856</v>
      </c>
    </row>
    <row r="7" spans="1:10">
      <c r="A7" s="5">
        <f>'Wykaz ppe '!A7</f>
        <v>5</v>
      </c>
      <c r="B7" s="6" t="str">
        <f>'Wykaz ppe '!Z7</f>
        <v>46-053</v>
      </c>
      <c r="C7" s="5" t="str">
        <f>'Wykaz ppe '!AA7</f>
        <v>Falmirowice</v>
      </c>
      <c r="D7" s="5" t="str">
        <f>'Wykaz ppe '!AB7</f>
        <v>Falmirowice</v>
      </c>
      <c r="E7" s="5"/>
      <c r="F7" s="9" t="s">
        <v>80</v>
      </c>
      <c r="G7" s="6" t="str">
        <f>'Wykaz ppe '!AE7</f>
        <v>590322413200171084</v>
      </c>
      <c r="H7" s="6" t="str">
        <f>'Wykaz ppe '!AG7</f>
        <v>C12b</v>
      </c>
      <c r="I7" s="6" t="str">
        <f>'Wykaz ppe '!AH7</f>
        <v>0.28</v>
      </c>
      <c r="J7" s="7">
        <f>'Wykaz ppe '!AM7</f>
        <v>1828</v>
      </c>
    </row>
    <row r="8" spans="1:10">
      <c r="A8" s="5">
        <f>'Wykaz ppe '!A8</f>
        <v>6</v>
      </c>
      <c r="B8" s="6" t="str">
        <f>'Wykaz ppe '!Z8</f>
        <v>46-053</v>
      </c>
      <c r="C8" s="5" t="str">
        <f>'Wykaz ppe '!AA8</f>
        <v>Suchy Bór</v>
      </c>
      <c r="D8" s="5" t="str">
        <f>'Wykaz ppe '!AB8</f>
        <v>Suchy Bór</v>
      </c>
      <c r="E8" s="5"/>
      <c r="F8" s="9" t="s">
        <v>81</v>
      </c>
      <c r="G8" s="6" t="str">
        <f>'Wykaz ppe '!AE8</f>
        <v>590322413200189195</v>
      </c>
      <c r="H8" s="6" t="str">
        <f>'Wykaz ppe '!AG8</f>
        <v>C12b</v>
      </c>
      <c r="I8" s="6" t="str">
        <f>'Wykaz ppe '!AH8</f>
        <v>2</v>
      </c>
      <c r="J8" s="7">
        <f>'Wykaz ppe '!AM8</f>
        <v>10825</v>
      </c>
    </row>
    <row r="9" spans="1:10">
      <c r="A9" s="5">
        <f>'Wykaz ppe '!A9</f>
        <v>7</v>
      </c>
      <c r="B9" s="6" t="str">
        <f>'Wykaz ppe '!Z9</f>
        <v>46-053</v>
      </c>
      <c r="C9" s="5" t="str">
        <f>'Wykaz ppe '!AA9</f>
        <v>Chrząstowice</v>
      </c>
      <c r="D9" s="5" t="str">
        <f>'Wykaz ppe '!AB9</f>
        <v>Chrząstowice</v>
      </c>
      <c r="E9" s="5"/>
      <c r="F9" s="9" t="s">
        <v>82</v>
      </c>
      <c r="G9" s="6" t="str">
        <f>'Wykaz ppe '!AE9</f>
        <v>590322413200208155</v>
      </c>
      <c r="H9" s="6" t="str">
        <f>'Wykaz ppe '!AG9</f>
        <v>C12b</v>
      </c>
      <c r="I9" s="6" t="str">
        <f>'Wykaz ppe '!AH9</f>
        <v>2.23</v>
      </c>
      <c r="J9" s="7">
        <f>'Wykaz ppe '!AM9</f>
        <v>8010</v>
      </c>
    </row>
    <row r="10" spans="1:10">
      <c r="A10" s="5">
        <f>'Wykaz ppe '!A10</f>
        <v>8</v>
      </c>
      <c r="B10" s="6" t="str">
        <f>'Wykaz ppe '!Z10</f>
        <v>46-053</v>
      </c>
      <c r="C10" s="5" t="str">
        <f>'Wykaz ppe '!AA10</f>
        <v>Chrząstowice</v>
      </c>
      <c r="D10" s="5" t="str">
        <f>'Wykaz ppe '!AB10</f>
        <v>Chrząstowice</v>
      </c>
      <c r="E10" s="5"/>
      <c r="F10" s="9" t="s">
        <v>83</v>
      </c>
      <c r="G10" s="6" t="str">
        <f>'Wykaz ppe '!AE10</f>
        <v>590322413200238848</v>
      </c>
      <c r="H10" s="6" t="str">
        <f>'Wykaz ppe '!AG10</f>
        <v>C12b</v>
      </c>
      <c r="I10" s="6" t="str">
        <f>'Wykaz ppe '!AH10</f>
        <v>0.74</v>
      </c>
      <c r="J10" s="7">
        <f>'Wykaz ppe '!AM10</f>
        <v>2755</v>
      </c>
    </row>
    <row r="11" spans="1:10">
      <c r="A11" s="5">
        <f>'Wykaz ppe '!A11</f>
        <v>9</v>
      </c>
      <c r="B11" s="6" t="str">
        <f>'Wykaz ppe '!Z11</f>
        <v>46-053</v>
      </c>
      <c r="C11" s="5" t="str">
        <f>'Wykaz ppe '!AA11</f>
        <v>Dębska Kuźnia</v>
      </c>
      <c r="D11" s="5" t="str">
        <f>'Wykaz ppe '!AB11</f>
        <v>Dębska Kuźnia</v>
      </c>
      <c r="E11" s="5"/>
      <c r="F11" s="9" t="s">
        <v>84</v>
      </c>
      <c r="G11" s="6" t="str">
        <f>'Wykaz ppe '!AE11</f>
        <v>590322413200240742</v>
      </c>
      <c r="H11" s="6" t="str">
        <f>'Wykaz ppe '!AG11</f>
        <v>C12b</v>
      </c>
      <c r="I11" s="6" t="str">
        <f>'Wykaz ppe '!AH11</f>
        <v>3.68</v>
      </c>
      <c r="J11" s="7">
        <f>'Wykaz ppe '!AM11</f>
        <v>15188</v>
      </c>
    </row>
    <row r="12" spans="1:10">
      <c r="A12" s="5">
        <f>'Wykaz ppe '!A12</f>
        <v>10</v>
      </c>
      <c r="B12" s="6" t="str">
        <f>'Wykaz ppe '!Z12</f>
        <v>46-053</v>
      </c>
      <c r="C12" s="5" t="str">
        <f>'Wykaz ppe '!AA12</f>
        <v>Dębska Kuźnia</v>
      </c>
      <c r="D12" s="5" t="str">
        <f>'Wykaz ppe '!AB12</f>
        <v>Dębska Kuźnia</v>
      </c>
      <c r="E12" s="5"/>
      <c r="F12" s="9" t="s">
        <v>85</v>
      </c>
      <c r="G12" s="6" t="str">
        <f>'Wykaz ppe '!AE12</f>
        <v>590322413200264465</v>
      </c>
      <c r="H12" s="6" t="str">
        <f>'Wykaz ppe '!AG12</f>
        <v>C12b</v>
      </c>
      <c r="I12" s="6" t="str">
        <f>'Wykaz ppe '!AH12</f>
        <v>5.02</v>
      </c>
      <c r="J12" s="7">
        <f>'Wykaz ppe '!AM12</f>
        <v>26406</v>
      </c>
    </row>
    <row r="13" spans="1:10">
      <c r="A13" s="5">
        <f>'Wykaz ppe '!A13</f>
        <v>11</v>
      </c>
      <c r="B13" s="6" t="str">
        <f>'Wykaz ppe '!Z13</f>
        <v>46-053</v>
      </c>
      <c r="C13" s="5" t="str">
        <f>'Wykaz ppe '!AA13</f>
        <v>Lędziny</v>
      </c>
      <c r="D13" s="5" t="str">
        <f>'Wykaz ppe '!AB13</f>
        <v>Lędziny</v>
      </c>
      <c r="E13" s="5"/>
      <c r="F13" s="9" t="s">
        <v>86</v>
      </c>
      <c r="G13" s="6" t="str">
        <f>'Wykaz ppe '!AE13</f>
        <v>590322413200266117</v>
      </c>
      <c r="H13" s="6" t="str">
        <f>'Wykaz ppe '!AG13</f>
        <v>C12b</v>
      </c>
      <c r="I13" s="6" t="str">
        <f>'Wykaz ppe '!AH13</f>
        <v>0.82</v>
      </c>
      <c r="J13" s="7">
        <f>'Wykaz ppe '!AM13</f>
        <v>2535</v>
      </c>
    </row>
    <row r="14" spans="1:10">
      <c r="A14" s="5">
        <f>'Wykaz ppe '!A14</f>
        <v>12</v>
      </c>
      <c r="B14" s="6" t="str">
        <f>'Wykaz ppe '!Z14</f>
        <v>46-050</v>
      </c>
      <c r="C14" s="5" t="str">
        <f>'Wykaz ppe '!AA14</f>
        <v>Daniec</v>
      </c>
      <c r="D14" s="5" t="str">
        <f>'Wykaz ppe '!AB14</f>
        <v>Daniec</v>
      </c>
      <c r="E14" s="5"/>
      <c r="F14" s="9" t="s">
        <v>87</v>
      </c>
      <c r="G14" s="6" t="str">
        <f>'Wykaz ppe '!AE14</f>
        <v>590322413200358522</v>
      </c>
      <c r="H14" s="6" t="str">
        <f>'Wykaz ppe '!AG14</f>
        <v>C12b</v>
      </c>
      <c r="I14" s="6" t="str">
        <f>'Wykaz ppe '!AH14</f>
        <v>1.29</v>
      </c>
      <c r="J14" s="7">
        <f>'Wykaz ppe '!AM14</f>
        <v>6644</v>
      </c>
    </row>
    <row r="15" spans="1:10">
      <c r="A15" s="5">
        <f>'Wykaz ppe '!A15</f>
        <v>13</v>
      </c>
      <c r="B15" s="6" t="str">
        <f>'Wykaz ppe '!Z15</f>
        <v>46-053</v>
      </c>
      <c r="C15" s="5" t="str">
        <f>'Wykaz ppe '!AA15</f>
        <v>Dębie</v>
      </c>
      <c r="D15" s="5" t="str">
        <f>'Wykaz ppe '!AB15</f>
        <v>Dębie</v>
      </c>
      <c r="E15" s="5"/>
      <c r="F15" s="9" t="s">
        <v>88</v>
      </c>
      <c r="G15" s="6" t="str">
        <f>'Wykaz ppe '!AE15</f>
        <v>590322413200358539</v>
      </c>
      <c r="H15" s="6" t="str">
        <f>'Wykaz ppe '!AG15</f>
        <v>C12b</v>
      </c>
      <c r="I15" s="6" t="str">
        <f>'Wykaz ppe '!AH15</f>
        <v>0.75</v>
      </c>
      <c r="J15" s="7">
        <f>'Wykaz ppe '!AM15</f>
        <v>2682</v>
      </c>
    </row>
    <row r="16" spans="1:10">
      <c r="A16" s="5">
        <f>'Wykaz ppe '!A16</f>
        <v>14</v>
      </c>
      <c r="B16" s="6" t="str">
        <f>'Wykaz ppe '!Z16</f>
        <v>46-053</v>
      </c>
      <c r="C16" s="5" t="str">
        <f>'Wykaz ppe '!AA16</f>
        <v>Dąbrowice</v>
      </c>
      <c r="D16" s="5" t="str">
        <f>'Wykaz ppe '!AB16</f>
        <v>Dąbrowice</v>
      </c>
      <c r="E16" s="5"/>
      <c r="F16" s="9" t="s">
        <v>89</v>
      </c>
      <c r="G16" s="6" t="str">
        <f>'Wykaz ppe '!AE16</f>
        <v>590322413200359826</v>
      </c>
      <c r="H16" s="6" t="str">
        <f>'Wykaz ppe '!AG16</f>
        <v>C12b</v>
      </c>
      <c r="I16" s="6" t="str">
        <f>'Wykaz ppe '!AH16</f>
        <v>0.84</v>
      </c>
      <c r="J16" s="7">
        <f>'Wykaz ppe '!AM16</f>
        <v>3229</v>
      </c>
    </row>
    <row r="17" spans="1:10">
      <c r="A17" s="5">
        <f>'Wykaz ppe '!A17</f>
        <v>15</v>
      </c>
      <c r="B17" s="6" t="str">
        <f>'Wykaz ppe '!Z17</f>
        <v>46-053</v>
      </c>
      <c r="C17" s="5" t="str">
        <f>'Wykaz ppe '!AA17</f>
        <v>Falmirowice</v>
      </c>
      <c r="D17" s="5" t="str">
        <f>'Wykaz ppe '!AB17</f>
        <v>Falmirowice</v>
      </c>
      <c r="E17" s="5"/>
      <c r="F17" s="8" t="s">
        <v>90</v>
      </c>
      <c r="G17" s="6" t="str">
        <f>'Wykaz ppe '!AE17</f>
        <v>590322413200392496</v>
      </c>
      <c r="H17" s="6" t="str">
        <f>'Wykaz ppe '!AG17</f>
        <v>C12b</v>
      </c>
      <c r="I17" s="6" t="str">
        <f>'Wykaz ppe '!AH17</f>
        <v>3</v>
      </c>
      <c r="J17" s="7">
        <f>'Wykaz ppe '!AM17</f>
        <v>5373</v>
      </c>
    </row>
    <row r="18" spans="1:10">
      <c r="A18" s="5">
        <f>'Wykaz ppe '!A18</f>
        <v>16</v>
      </c>
      <c r="B18" s="6" t="str">
        <f>'Wykaz ppe '!Z18</f>
        <v>46-053</v>
      </c>
      <c r="C18" s="5" t="str">
        <f>'Wykaz ppe '!AA18</f>
        <v>Dębie</v>
      </c>
      <c r="D18" s="5" t="str">
        <f>'Wykaz ppe '!AB18</f>
        <v>Dębie</v>
      </c>
      <c r="E18" s="5" t="str">
        <f>'Wykaz ppe '!AC18</f>
        <v>Raszowska</v>
      </c>
      <c r="F18" s="9" t="s">
        <v>91</v>
      </c>
      <c r="G18" s="6" t="str">
        <f>'Wykaz ppe '!AE18</f>
        <v>590322413200397484</v>
      </c>
      <c r="H18" s="6" t="str">
        <f>'Wykaz ppe '!AG18</f>
        <v>C12b</v>
      </c>
      <c r="I18" s="6" t="str">
        <f>'Wykaz ppe '!AH18</f>
        <v>1.88</v>
      </c>
      <c r="J18" s="7">
        <f>'Wykaz ppe '!AM18</f>
        <v>6834</v>
      </c>
    </row>
    <row r="19" spans="1:10">
      <c r="A19" s="5">
        <f>'Wykaz ppe '!A19</f>
        <v>17</v>
      </c>
      <c r="B19" s="6" t="str">
        <f>'Wykaz ppe '!Z19</f>
        <v>46-050</v>
      </c>
      <c r="C19" s="5" t="str">
        <f>'Wykaz ppe '!AA19</f>
        <v>Daniec</v>
      </c>
      <c r="D19" s="5" t="str">
        <f>'Wykaz ppe '!AB19</f>
        <v>Daniec</v>
      </c>
      <c r="E19" s="5"/>
      <c r="F19" s="9" t="s">
        <v>92</v>
      </c>
      <c r="G19" s="6" t="str">
        <f>'Wykaz ppe '!AE19</f>
        <v>590322413200413757</v>
      </c>
      <c r="H19" s="6" t="str">
        <f>'Wykaz ppe '!AG19</f>
        <v>C12b</v>
      </c>
      <c r="I19" s="6" t="str">
        <f>'Wykaz ppe '!AH19</f>
        <v>3.12</v>
      </c>
      <c r="J19" s="7">
        <f>'Wykaz ppe '!AM19</f>
        <v>20160</v>
      </c>
    </row>
    <row r="20" spans="1:10">
      <c r="A20" s="5">
        <f>'Wykaz ppe '!A20</f>
        <v>18</v>
      </c>
      <c r="B20" s="6" t="str">
        <f>'Wykaz ppe '!Z20</f>
        <v>46-053</v>
      </c>
      <c r="C20" s="5" t="str">
        <f>'Wykaz ppe '!AA20</f>
        <v>Dębska Kuźnia</v>
      </c>
      <c r="D20" s="5" t="str">
        <f>'Wykaz ppe '!AB20</f>
        <v>Dębska Kuźnia</v>
      </c>
      <c r="E20" s="5"/>
      <c r="F20" s="9" t="s">
        <v>93</v>
      </c>
      <c r="G20" s="6" t="str">
        <f>'Wykaz ppe '!AE20</f>
        <v>590322413200488373</v>
      </c>
      <c r="H20" s="6" t="str">
        <f>'Wykaz ppe '!AG20</f>
        <v>C12b</v>
      </c>
      <c r="I20" s="6" t="str">
        <f>'Wykaz ppe '!AH20</f>
        <v>2.48</v>
      </c>
      <c r="J20" s="7">
        <f>'Wykaz ppe '!AM20</f>
        <v>11115</v>
      </c>
    </row>
    <row r="21" spans="1:10">
      <c r="A21" s="5">
        <f>'Wykaz ppe '!A21</f>
        <v>19</v>
      </c>
      <c r="B21" s="6" t="str">
        <f>'Wykaz ppe '!Z21</f>
        <v>46-053</v>
      </c>
      <c r="C21" s="5" t="str">
        <f>'Wykaz ppe '!AA21</f>
        <v>Lędziny</v>
      </c>
      <c r="D21" s="5" t="str">
        <f>'Wykaz ppe '!AB21</f>
        <v>Lędziny</v>
      </c>
      <c r="E21" s="5"/>
      <c r="F21" s="9" t="s">
        <v>94</v>
      </c>
      <c r="G21" s="6" t="str">
        <f>'Wykaz ppe '!AE21</f>
        <v>590322413200563667</v>
      </c>
      <c r="H21" s="6" t="str">
        <f>'Wykaz ppe '!AG21</f>
        <v>C12b</v>
      </c>
      <c r="I21" s="6" t="str">
        <f>'Wykaz ppe '!AH21</f>
        <v>1.35</v>
      </c>
      <c r="J21" s="7">
        <f>'Wykaz ppe '!AM21</f>
        <v>5105</v>
      </c>
    </row>
    <row r="22" spans="1:10">
      <c r="A22" s="5">
        <f>'Wykaz ppe '!A22</f>
        <v>20</v>
      </c>
      <c r="B22" s="6" t="str">
        <f>'Wykaz ppe '!Z22</f>
        <v>46-053</v>
      </c>
      <c r="C22" s="5" t="str">
        <f>'Wykaz ppe '!AA22</f>
        <v>Chrząstowice</v>
      </c>
      <c r="D22" s="5" t="str">
        <f>'Wykaz ppe '!AB22</f>
        <v>Chrząstowice</v>
      </c>
      <c r="E22" s="5"/>
      <c r="F22" s="9" t="s">
        <v>95</v>
      </c>
      <c r="G22" s="6" t="str">
        <f>'Wykaz ppe '!AE22</f>
        <v>590322413200601482</v>
      </c>
      <c r="H22" s="6" t="str">
        <f>'Wykaz ppe '!AG22</f>
        <v>C12b</v>
      </c>
      <c r="I22" s="6" t="str">
        <f>'Wykaz ppe '!AH22</f>
        <v>3.6</v>
      </c>
      <c r="J22" s="7">
        <f>'Wykaz ppe '!AM22</f>
        <v>14075</v>
      </c>
    </row>
    <row r="23" spans="1:10">
      <c r="A23" s="5">
        <f>'Wykaz ppe '!A23</f>
        <v>21</v>
      </c>
      <c r="B23" s="6" t="str">
        <f>'Wykaz ppe '!Z23</f>
        <v>46-053</v>
      </c>
      <c r="C23" s="5" t="str">
        <f>'Wykaz ppe '!AA23</f>
        <v>Dębska Kuźnia</v>
      </c>
      <c r="D23" s="5" t="str">
        <f>'Wykaz ppe '!AB23</f>
        <v>Dębska Kuźnia</v>
      </c>
      <c r="E23" s="5" t="str">
        <f>'Wykaz ppe '!AC23</f>
        <v>Ozimska</v>
      </c>
      <c r="F23" s="9" t="s">
        <v>96</v>
      </c>
      <c r="G23" s="6" t="str">
        <f>'Wykaz ppe '!AE23</f>
        <v>590322413200626782</v>
      </c>
      <c r="H23" s="6" t="str">
        <f>'Wykaz ppe '!AG23</f>
        <v>C12b</v>
      </c>
      <c r="I23" s="6" t="str">
        <f>'Wykaz ppe '!AH23</f>
        <v>2.45</v>
      </c>
      <c r="J23" s="7">
        <f>'Wykaz ppe '!AM23</f>
        <v>5059</v>
      </c>
    </row>
    <row r="24" spans="1:10">
      <c r="A24" s="5">
        <f>'Wykaz ppe '!A24</f>
        <v>22</v>
      </c>
      <c r="B24" s="6" t="str">
        <f>'Wykaz ppe '!Z24</f>
        <v>46-043</v>
      </c>
      <c r="C24" s="5" t="str">
        <f>'Wykaz ppe '!AA24</f>
        <v>Lędziny</v>
      </c>
      <c r="D24" s="5" t="str">
        <f>'Wykaz ppe '!AB24</f>
        <v>Lędziny</v>
      </c>
      <c r="E24" s="5" t="str">
        <f>'Wykaz ppe '!AC24</f>
        <v>Ozimska PO 609</v>
      </c>
      <c r="F24" s="9" t="s">
        <v>97</v>
      </c>
      <c r="G24" s="6" t="str">
        <f>'Wykaz ppe '!AE24</f>
        <v>590322413200643017</v>
      </c>
      <c r="H24" s="6" t="str">
        <f>'Wykaz ppe '!AG24</f>
        <v>C12b</v>
      </c>
      <c r="I24" s="6" t="str">
        <f>'Wykaz ppe '!AH24</f>
        <v>4</v>
      </c>
      <c r="J24" s="7">
        <f>'Wykaz ppe '!AM24</f>
        <v>9784</v>
      </c>
    </row>
    <row r="25" spans="1:10">
      <c r="A25" s="5">
        <f>'Wykaz ppe '!A25</f>
        <v>23</v>
      </c>
      <c r="B25" s="6" t="str">
        <f>'Wykaz ppe '!Z25</f>
        <v>46-053</v>
      </c>
      <c r="C25" s="5" t="str">
        <f>'Wykaz ppe '!AA25</f>
        <v>Chrząstowice</v>
      </c>
      <c r="D25" s="5" t="str">
        <f>'Wykaz ppe '!AB25</f>
        <v>Chrząstowice</v>
      </c>
      <c r="E25" s="5"/>
      <c r="F25" s="9" t="s">
        <v>98</v>
      </c>
      <c r="G25" s="6" t="str">
        <f>'Wykaz ppe '!AE25</f>
        <v>590322413200738386</v>
      </c>
      <c r="H25" s="6" t="str">
        <f>'Wykaz ppe '!AG25</f>
        <v>C12b</v>
      </c>
      <c r="I25" s="6" t="str">
        <f>'Wykaz ppe '!AH25</f>
        <v>6.5</v>
      </c>
      <c r="J25" s="7">
        <f>'Wykaz ppe '!AM25</f>
        <v>12396</v>
      </c>
    </row>
    <row r="26" spans="1:10">
      <c r="A26" s="5">
        <f>'Wykaz ppe '!A26</f>
        <v>24</v>
      </c>
      <c r="B26" s="6" t="str">
        <f>'Wykaz ppe '!Z26</f>
        <v>46-053</v>
      </c>
      <c r="C26" s="5" t="str">
        <f>'Wykaz ppe '!AA26</f>
        <v>Suchy Bór</v>
      </c>
      <c r="D26" s="5" t="str">
        <f>'Wykaz ppe '!AB26</f>
        <v>Suchy Bór</v>
      </c>
      <c r="E26" s="5" t="str">
        <f>'Wykaz ppe '!AC26</f>
        <v>Wieś - Szkolna</v>
      </c>
      <c r="F26" s="9" t="s">
        <v>99</v>
      </c>
      <c r="G26" s="6" t="str">
        <f>'Wykaz ppe '!AE26</f>
        <v>590322413200770546</v>
      </c>
      <c r="H26" s="6" t="str">
        <f>'Wykaz ppe '!AG26</f>
        <v>C12b</v>
      </c>
      <c r="I26" s="6" t="str">
        <f>'Wykaz ppe '!AH26</f>
        <v>1.45</v>
      </c>
      <c r="J26" s="7">
        <f>'Wykaz ppe '!AM26</f>
        <v>7744</v>
      </c>
    </row>
    <row r="27" spans="1:10">
      <c r="A27" s="5">
        <f>'Wykaz ppe '!A27</f>
        <v>25</v>
      </c>
      <c r="B27" s="6" t="str">
        <f>'Wykaz ppe '!Z27</f>
        <v>46-050</v>
      </c>
      <c r="C27" s="5" t="str">
        <f>'Wykaz ppe '!AA27</f>
        <v>Daniec</v>
      </c>
      <c r="D27" s="5" t="str">
        <f>'Wykaz ppe '!AB27</f>
        <v>Daniec</v>
      </c>
      <c r="E27" s="5"/>
      <c r="F27" s="9" t="s">
        <v>100</v>
      </c>
      <c r="G27" s="6" t="str">
        <f>'Wykaz ppe '!AE27</f>
        <v>590322413200786929</v>
      </c>
      <c r="H27" s="6" t="str">
        <f>'Wykaz ppe '!AG27</f>
        <v>C12b</v>
      </c>
      <c r="I27" s="6" t="str">
        <f>'Wykaz ppe '!AH27</f>
        <v>1.88</v>
      </c>
      <c r="J27" s="7">
        <f>'Wykaz ppe '!AM27</f>
        <v>9007</v>
      </c>
    </row>
    <row r="28" spans="1:10">
      <c r="A28" s="5">
        <f>'Wykaz ppe '!A28</f>
        <v>26</v>
      </c>
      <c r="B28" s="6" t="str">
        <f>'Wykaz ppe '!Z28</f>
        <v>46-050</v>
      </c>
      <c r="C28" s="5" t="str">
        <f>'Wykaz ppe '!AA28</f>
        <v>Daniec</v>
      </c>
      <c r="D28" s="5" t="str">
        <f>'Wykaz ppe '!AB28</f>
        <v>Daniec</v>
      </c>
      <c r="E28" s="5"/>
      <c r="F28" s="9" t="s">
        <v>101</v>
      </c>
      <c r="G28" s="6" t="str">
        <f>'Wykaz ppe '!AE28</f>
        <v>590322413200803190</v>
      </c>
      <c r="H28" s="6" t="str">
        <f>'Wykaz ppe '!AG28</f>
        <v>C12b</v>
      </c>
      <c r="I28" s="6" t="str">
        <f>'Wykaz ppe '!AH28</f>
        <v>0.56</v>
      </c>
      <c r="J28" s="7">
        <f>'Wykaz ppe '!AM28</f>
        <v>2782</v>
      </c>
    </row>
    <row r="29" spans="1:10">
      <c r="A29" s="5">
        <f>'Wykaz ppe '!A29</f>
        <v>27</v>
      </c>
      <c r="B29" s="6" t="str">
        <f>'Wykaz ppe '!Z29</f>
        <v>46-053</v>
      </c>
      <c r="C29" s="5" t="str">
        <f>'Wykaz ppe '!AA29</f>
        <v>Falmirowice</v>
      </c>
      <c r="D29" s="5" t="str">
        <f>'Wykaz ppe '!AB29</f>
        <v>Falmirowice</v>
      </c>
      <c r="E29" s="5"/>
      <c r="F29" s="9" t="s">
        <v>102</v>
      </c>
      <c r="G29" s="6" t="str">
        <f>'Wykaz ppe '!AE29</f>
        <v>590322413200819559</v>
      </c>
      <c r="H29" s="6" t="str">
        <f>'Wykaz ppe '!AG29</f>
        <v>C12b</v>
      </c>
      <c r="I29" s="6" t="str">
        <f>'Wykaz ppe '!AH29</f>
        <v>1.15</v>
      </c>
      <c r="J29" s="7">
        <f>'Wykaz ppe '!AM29</f>
        <v>6136</v>
      </c>
    </row>
    <row r="30" spans="1:10">
      <c r="A30" s="5">
        <f>'Wykaz ppe '!A30</f>
        <v>28</v>
      </c>
      <c r="B30" s="6" t="str">
        <f>'Wykaz ppe '!Z30</f>
        <v>46-053</v>
      </c>
      <c r="C30" s="5" t="str">
        <f>'Wykaz ppe '!AA30</f>
        <v>Dębska Kuźnia</v>
      </c>
      <c r="D30" s="5" t="str">
        <f>'Wykaz ppe '!AB30</f>
        <v>Dębska Kuźnia</v>
      </c>
      <c r="E30" s="5" t="str">
        <f>'Wykaz ppe '!AC30</f>
        <v>Odlewnia</v>
      </c>
      <c r="F30" s="9" t="s">
        <v>103</v>
      </c>
      <c r="G30" s="6" t="str">
        <f>'Wykaz ppe '!AE30</f>
        <v>590322413200830103</v>
      </c>
      <c r="H30" s="6" t="str">
        <f>'Wykaz ppe '!AG30</f>
        <v>C12b</v>
      </c>
      <c r="I30" s="6" t="str">
        <f>'Wykaz ppe '!AH30</f>
        <v>3.98</v>
      </c>
      <c r="J30" s="7">
        <f>'Wykaz ppe '!AM30</f>
        <v>13400</v>
      </c>
    </row>
    <row r="31" spans="1:10">
      <c r="A31" s="5">
        <f>'Wykaz ppe '!A31</f>
        <v>29</v>
      </c>
      <c r="B31" s="6" t="str">
        <f>'Wykaz ppe '!Z31</f>
        <v>46-050</v>
      </c>
      <c r="C31" s="5" t="str">
        <f>'Wykaz ppe '!AA31</f>
        <v>Daniec</v>
      </c>
      <c r="D31" s="5" t="str">
        <f>'Wykaz ppe '!AB31</f>
        <v>Daniec</v>
      </c>
      <c r="E31" s="5" t="str">
        <f>'Wykaz ppe '!AC31</f>
        <v>Ozimska</v>
      </c>
      <c r="F31" s="9" t="s">
        <v>105</v>
      </c>
      <c r="G31" s="6" t="str">
        <f>'Wykaz ppe '!AE31</f>
        <v>590322413200851757</v>
      </c>
      <c r="H31" s="6" t="str">
        <f>'Wykaz ppe '!AG31</f>
        <v>C12b</v>
      </c>
      <c r="I31" s="6" t="str">
        <f>'Wykaz ppe '!AH31</f>
        <v>1.46</v>
      </c>
      <c r="J31" s="7">
        <f>'Wykaz ppe '!AM31</f>
        <v>2920</v>
      </c>
    </row>
    <row r="32" spans="1:10">
      <c r="A32" s="5">
        <f>'Wykaz ppe '!A32</f>
        <v>30</v>
      </c>
      <c r="B32" s="6" t="str">
        <f>'Wykaz ppe '!Z32</f>
        <v>46-053</v>
      </c>
      <c r="C32" s="5" t="str">
        <f>'Wykaz ppe '!AA32</f>
        <v>Suchy Bór</v>
      </c>
      <c r="D32" s="5" t="str">
        <f>'Wykaz ppe '!AB32</f>
        <v>Suchy Bór</v>
      </c>
      <c r="E32" s="5"/>
      <c r="F32" s="9" t="s">
        <v>106</v>
      </c>
      <c r="G32" s="6" t="str">
        <f>'Wykaz ppe '!AE32</f>
        <v>590322413200852020</v>
      </c>
      <c r="H32" s="6" t="str">
        <f>'Wykaz ppe '!AG32</f>
        <v>C12b</v>
      </c>
      <c r="I32" s="6" t="str">
        <f>'Wykaz ppe '!AH32</f>
        <v>2.52</v>
      </c>
      <c r="J32" s="7">
        <f>'Wykaz ppe '!AM32</f>
        <v>9228</v>
      </c>
    </row>
    <row r="33" spans="1:10">
      <c r="A33" s="5">
        <f>'Wykaz ppe '!A33</f>
        <v>31</v>
      </c>
      <c r="B33" s="6" t="str">
        <f>'Wykaz ppe '!Z33</f>
        <v>46-053</v>
      </c>
      <c r="C33" s="5" t="str">
        <f>'Wykaz ppe '!AA33</f>
        <v>Niwki</v>
      </c>
      <c r="D33" s="5" t="str">
        <f>'Wykaz ppe '!AB33</f>
        <v>Niwki</v>
      </c>
      <c r="E33" s="5"/>
      <c r="F33" s="9" t="s">
        <v>107</v>
      </c>
      <c r="G33" s="6" t="str">
        <f>'Wykaz ppe '!AE33</f>
        <v>590322413200899940</v>
      </c>
      <c r="H33" s="6" t="str">
        <f>'Wykaz ppe '!AG33</f>
        <v>C12b</v>
      </c>
      <c r="I33" s="6" t="str">
        <f>'Wykaz ppe '!AH33</f>
        <v>1.3</v>
      </c>
      <c r="J33" s="7">
        <f>'Wykaz ppe '!AM33</f>
        <v>4692</v>
      </c>
    </row>
    <row r="34" spans="1:10">
      <c r="A34" s="5">
        <f>'Wykaz ppe '!A34</f>
        <v>32</v>
      </c>
      <c r="B34" s="6" t="str">
        <f>'Wykaz ppe '!Z34</f>
        <v>46-053</v>
      </c>
      <c r="C34" s="5" t="str">
        <f>'Wykaz ppe '!AA34</f>
        <v>Chrząstowice</v>
      </c>
      <c r="D34" s="5" t="str">
        <f>'Wykaz ppe '!AB34</f>
        <v>Chrząstowice</v>
      </c>
      <c r="E34" s="5"/>
      <c r="F34" s="9" t="s">
        <v>108</v>
      </c>
      <c r="G34" s="6" t="str">
        <f>'Wykaz ppe '!AE34</f>
        <v>590322413200930162</v>
      </c>
      <c r="H34" s="6" t="str">
        <f>'Wykaz ppe '!AG34</f>
        <v>C12b</v>
      </c>
      <c r="I34" s="6" t="str">
        <f>'Wykaz ppe '!AH34</f>
        <v>2.54</v>
      </c>
      <c r="J34" s="7">
        <f>'Wykaz ppe '!AM34</f>
        <v>12870</v>
      </c>
    </row>
    <row r="35" spans="1:10">
      <c r="A35" s="5">
        <f>'Wykaz ppe '!A35</f>
        <v>33</v>
      </c>
      <c r="B35" s="6" t="str">
        <f>'Wykaz ppe '!Z35</f>
        <v>46-053</v>
      </c>
      <c r="C35" s="5" t="str">
        <f>'Wykaz ppe '!AA35</f>
        <v>Chrząstowice</v>
      </c>
      <c r="D35" s="5" t="str">
        <f>'Wykaz ppe '!AB35</f>
        <v>Chrząstowice</v>
      </c>
      <c r="E35" s="5" t="str">
        <f>'Wykaz ppe '!AC35</f>
        <v>Debie wieś</v>
      </c>
      <c r="F35" s="9" t="s">
        <v>109</v>
      </c>
      <c r="G35" s="6" t="str">
        <f>'Wykaz ppe '!AE35</f>
        <v>590322413201072502</v>
      </c>
      <c r="H35" s="6" t="str">
        <f>'Wykaz ppe '!AG35</f>
        <v>C12b</v>
      </c>
      <c r="I35" s="6" t="str">
        <f>'Wykaz ppe '!AH35</f>
        <v>2.21</v>
      </c>
      <c r="J35" s="7">
        <f>'Wykaz ppe '!AM35</f>
        <v>13608</v>
      </c>
    </row>
    <row r="36" spans="1:10">
      <c r="A36" s="5">
        <f>'Wykaz ppe '!A36</f>
        <v>34</v>
      </c>
      <c r="B36" s="6" t="str">
        <f>'Wykaz ppe '!Z36</f>
        <v>46-053</v>
      </c>
      <c r="C36" s="5" t="str">
        <f>'Wykaz ppe '!AA36</f>
        <v>Dębska Kuźnia</v>
      </c>
      <c r="D36" s="5" t="str">
        <f>'Wykaz ppe '!AB36</f>
        <v>Dębska Kuźnia</v>
      </c>
      <c r="E36" s="5" t="str">
        <f>'Wykaz ppe '!AC36</f>
        <v>Wiejska</v>
      </c>
      <c r="F36" s="9" t="s">
        <v>110</v>
      </c>
      <c r="G36" s="6" t="str">
        <f>'Wykaz ppe '!AE36</f>
        <v>590322413201072519</v>
      </c>
      <c r="H36" s="6" t="str">
        <f>'Wykaz ppe '!AG36</f>
        <v>C12b</v>
      </c>
      <c r="I36" s="6" t="str">
        <f>'Wykaz ppe '!AH36</f>
        <v>2.95</v>
      </c>
      <c r="J36" s="7">
        <f>'Wykaz ppe '!AM36</f>
        <v>17060</v>
      </c>
    </row>
    <row r="37" spans="1:10">
      <c r="A37" s="5">
        <f>'Wykaz ppe '!A37</f>
        <v>35</v>
      </c>
      <c r="B37" s="6" t="str">
        <f>'Wykaz ppe '!Z37</f>
        <v>46-053</v>
      </c>
      <c r="C37" s="5" t="str">
        <f>'Wykaz ppe '!AA37</f>
        <v>Chrząstowice</v>
      </c>
      <c r="D37" s="5" t="str">
        <f>'Wykaz ppe '!AB37</f>
        <v>Chrząstowice</v>
      </c>
      <c r="E37" s="5"/>
      <c r="F37" s="9" t="s">
        <v>111</v>
      </c>
      <c r="G37" s="6" t="str">
        <f>'Wykaz ppe '!AE37</f>
        <v>590322413201105378</v>
      </c>
      <c r="H37" s="6" t="str">
        <f>'Wykaz ppe '!AG37</f>
        <v>C12b</v>
      </c>
      <c r="I37" s="6" t="str">
        <f>'Wykaz ppe '!AH37</f>
        <v>0.47</v>
      </c>
      <c r="J37" s="7">
        <f>'Wykaz ppe '!AM37</f>
        <v>17</v>
      </c>
    </row>
    <row r="38" spans="1:10">
      <c r="A38" s="5">
        <f>'Wykaz ppe '!A38</f>
        <v>36</v>
      </c>
      <c r="B38" s="6" t="str">
        <f>'Wykaz ppe '!Z38</f>
        <v>46-053</v>
      </c>
      <c r="C38" s="5" t="str">
        <f>'Wykaz ppe '!AA38</f>
        <v>Lędziny</v>
      </c>
      <c r="D38" s="5" t="str">
        <f>'Wykaz ppe '!AB38</f>
        <v>Lędziny</v>
      </c>
      <c r="E38" s="5" t="str">
        <f>'Wykaz ppe '!AC38</f>
        <v>Wieś</v>
      </c>
      <c r="F38" s="5"/>
      <c r="G38" s="6" t="str">
        <f>'Wykaz ppe '!AE38</f>
        <v>590322413201205887</v>
      </c>
      <c r="H38" s="6" t="str">
        <f>'Wykaz ppe '!AG38</f>
        <v>C12b</v>
      </c>
      <c r="I38" s="6" t="str">
        <f>'Wykaz ppe '!AH38</f>
        <v>2.54</v>
      </c>
      <c r="J38" s="7">
        <f>'Wykaz ppe '!AM38</f>
        <v>11444</v>
      </c>
    </row>
    <row r="39" spans="1:10">
      <c r="A39" s="5">
        <f>'Wykaz ppe '!A39</f>
        <v>37</v>
      </c>
      <c r="B39" s="6" t="str">
        <f>'Wykaz ppe '!Z39</f>
        <v>46-050</v>
      </c>
      <c r="C39" s="5" t="str">
        <f>'Wykaz ppe '!AA39</f>
        <v>Daniec</v>
      </c>
      <c r="D39" s="5" t="str">
        <f>'Wykaz ppe '!AB39</f>
        <v>Daniec</v>
      </c>
      <c r="E39" s="5" t="str">
        <f>'Wykaz ppe '!AC39</f>
        <v>Mika</v>
      </c>
      <c r="F39" s="5"/>
      <c r="G39" s="6" t="str">
        <f>'Wykaz ppe '!AE39</f>
        <v>590322413201241243</v>
      </c>
      <c r="H39" s="6" t="str">
        <f>'Wykaz ppe '!AG39</f>
        <v>C12b</v>
      </c>
      <c r="I39" s="6" t="str">
        <f>'Wykaz ppe '!AH39</f>
        <v>1</v>
      </c>
      <c r="J39" s="7">
        <f>'Wykaz ppe '!AM39</f>
        <v>275</v>
      </c>
    </row>
    <row r="40" spans="1:10">
      <c r="A40" s="5">
        <f>'Wykaz ppe '!A40</f>
        <v>38</v>
      </c>
      <c r="B40" s="6" t="str">
        <f>'Wykaz ppe '!Z40</f>
        <v>46-053</v>
      </c>
      <c r="C40" s="5" t="str">
        <f>'Wykaz ppe '!AA40</f>
        <v>Chrząstowice</v>
      </c>
      <c r="D40" s="5" t="str">
        <f>'Wykaz ppe '!AB40</f>
        <v>Niwki</v>
      </c>
      <c r="E40" s="5" t="str">
        <f>'Wykaz ppe '!AC40</f>
        <v>Polna</v>
      </c>
      <c r="F40" s="5"/>
      <c r="G40" s="6" t="str">
        <f>'Wykaz ppe '!AE40</f>
        <v>590322413201277037</v>
      </c>
      <c r="H40" s="6" t="str">
        <f>'Wykaz ppe '!AG40</f>
        <v>C12b</v>
      </c>
      <c r="I40" s="6" t="str">
        <f>'Wykaz ppe '!AH40</f>
        <v>13</v>
      </c>
      <c r="J40" s="7">
        <f>'Wykaz ppe '!AM40</f>
        <v>2399</v>
      </c>
    </row>
    <row r="41" spans="1:10">
      <c r="A41" s="5">
        <f>'Wykaz ppe '!A41</f>
        <v>39</v>
      </c>
      <c r="B41" s="6" t="str">
        <f>'Wykaz ppe '!Z41</f>
        <v>46-053</v>
      </c>
      <c r="C41" s="5" t="str">
        <f>'Wykaz ppe '!AA41</f>
        <v>Lędziny</v>
      </c>
      <c r="D41" s="5" t="str">
        <f>'Wykaz ppe '!AB41</f>
        <v>Lędziny</v>
      </c>
      <c r="E41" s="5" t="str">
        <f>'Wykaz ppe '!AC41</f>
        <v>Pogodna</v>
      </c>
      <c r="F41" s="5"/>
      <c r="G41" s="6" t="str">
        <f>'Wykaz ppe '!AE41</f>
        <v>590322413201248648</v>
      </c>
      <c r="H41" s="6" t="str">
        <f>'Wykaz ppe '!AG41</f>
        <v>C12b</v>
      </c>
      <c r="I41" s="6">
        <f>'Wykaz ppe '!AH41</f>
        <v>0.7</v>
      </c>
      <c r="J41" s="7">
        <f>'Wykaz ppe '!AM41</f>
        <v>194</v>
      </c>
    </row>
    <row r="42" spans="1:10">
      <c r="A42" s="5">
        <f>'Wykaz ppe '!A42</f>
        <v>40</v>
      </c>
      <c r="B42" s="6" t="str">
        <f>'Wykaz ppe '!Z42</f>
        <v>46-053</v>
      </c>
      <c r="C42" s="5" t="str">
        <f>'Wykaz ppe '!AA42</f>
        <v>Suchy Bór</v>
      </c>
      <c r="D42" s="5" t="str">
        <f>'Wykaz ppe '!AB42</f>
        <v>Suchy Bór</v>
      </c>
      <c r="E42" s="5" t="str">
        <f>'Wykaz ppe '!AC42</f>
        <v>Polna</v>
      </c>
      <c r="F42" s="5"/>
      <c r="G42" s="6" t="str">
        <f>'Wykaz ppe '!AE42</f>
        <v>590322413201439190</v>
      </c>
      <c r="H42" s="6" t="str">
        <f>'Wykaz ppe '!AG42</f>
        <v>C12b</v>
      </c>
      <c r="I42" s="6">
        <f>'Wykaz ppe '!AH42</f>
        <v>0.7</v>
      </c>
      <c r="J42" s="7">
        <f>'Wykaz ppe '!AM42</f>
        <v>194</v>
      </c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 </vt:lpstr>
      <vt:lpstr>wykaz ppe do umowy zał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ppe</dc:title>
  <dc:creator>Jacek Walski</dc:creator>
  <cp:keywords>wykaz ppe</cp:keywords>
  <cp:lastModifiedBy>Jacek Walski</cp:lastModifiedBy>
  <dcterms:created xsi:type="dcterms:W3CDTF">2020-05-15T06:35:52Z</dcterms:created>
  <dcterms:modified xsi:type="dcterms:W3CDTF">2024-08-24T11:00:52Z</dcterms:modified>
</cp:coreProperties>
</file>